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7764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'Лист1'!$A$1:$C$126</definedName>
  </definedNames>
  <calcPr fullCalcOnLoad="1"/>
</workbook>
</file>

<file path=xl/sharedStrings.xml><?xml version="1.0" encoding="utf-8"?>
<sst xmlns="http://schemas.openxmlformats.org/spreadsheetml/2006/main" count="95" uniqueCount="94">
  <si>
    <t>Наименование показателей</t>
  </si>
  <si>
    <t>РАСХОДЫ</t>
  </si>
  <si>
    <t>БЕЗВОЗМЕЗДНЫЕ ПОСТУПЛЕНИЯ</t>
  </si>
  <si>
    <t>НАЛОГОВЫЕ И НЕНАЛОГОВЫЕ ДОХОДЫ</t>
  </si>
  <si>
    <t>Приложение</t>
  </si>
  <si>
    <t>к сведениям о ходе исполнения бюджета</t>
  </si>
  <si>
    <t>ПОКАЗАТЕЛИ</t>
  </si>
  <si>
    <t>Исполнено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</si>
  <si>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</si>
  <si>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</si>
  <si>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</si>
  <si>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</si>
  <si>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</si>
  <si>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</si>
  <si>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</si>
  <si>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</si>
  <si>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</si>
  <si>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</si>
  <si>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</si>
  <si>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</si>
  <si>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</si>
  <si>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ИТОГО РАСХОДОВ</t>
  </si>
  <si>
    <t>ДЕФИЦИТ (-), ПРОФИЦИТ (+)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</si>
  <si>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</si>
  <si>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</si>
  <si>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>Субвенции  бюджетам субъектов Российской Федерации и муниципальных образований</t>
  </si>
  <si>
    <t>ИТОГО ДОХОДОВ</t>
  </si>
  <si>
    <t>1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</si>
  <si>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</si>
  <si>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</si>
  <si>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</si>
  <si>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</si>
  <si>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</si>
  <si>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</si>
  <si>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</si>
  <si>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</si>
  <si>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</si>
  <si>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</si>
  <si>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</si>
  <si>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</si>
  <si>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</si>
  <si>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 xml:space="preserve"> - </t>
  </si>
  <si>
    <t>Невыясненные поступления</t>
  </si>
  <si>
    <t>ИСТОЧНИКИ ВНУТРЕННЕГО ФИНАНСИРОВАНИЯ ДЕФИЦИТА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</si>
  <si>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</si>
  <si>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возмещения ущерба при возникновении страховых случаев</t>
  </si>
  <si>
    <t>(тыс. рублей)</t>
  </si>
  <si>
    <t>Благоустройство</t>
  </si>
  <si>
    <t>Изменение остатков средств на счетах по учету средств бюджета</t>
  </si>
  <si>
    <t>Новобессергеневского сельского поселения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</si>
  <si>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</si>
  <si>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</si>
  <si>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Россиской Федерации на совершение нотариальных действий</t>
  </si>
  <si>
    <t>Доходы, получаемые в виде арендной  платы за земельные участки, государственная собсвенность на которые не разграничена, а также средства от продажи права на заключение договоров аренды указанных земельных участков</t>
  </si>
  <si>
    <t>НАЦИОНАЛЬНАЯ ОБОРОНА</t>
  </si>
  <si>
    <t>Мобилизационная и вневойсковая подготовка</t>
  </si>
  <si>
    <t xml:space="preserve">Прочие межбюджетные трансферты, передаваемые бюджетам </t>
  </si>
  <si>
    <t>КУЛЬТУРА, КИНЕМАТОГРАФИЯ</t>
  </si>
  <si>
    <t xml:space="preserve"> ФИЗИЧЕСКАЯ КУЛЬТУРА И СПОРТ</t>
  </si>
  <si>
    <t>План</t>
  </si>
  <si>
    <t>1888.7</t>
  </si>
  <si>
    <t>736.2</t>
  </si>
  <si>
    <t>590.0</t>
  </si>
  <si>
    <t>1047.9</t>
  </si>
  <si>
    <t>1848.7</t>
  </si>
  <si>
    <t>133.5</t>
  </si>
  <si>
    <t>0.2</t>
  </si>
  <si>
    <t>35.0</t>
  </si>
  <si>
    <t>0</t>
  </si>
  <si>
    <t>10296.5</t>
  </si>
  <si>
    <t>1943.8</t>
  </si>
  <si>
    <t>753.3</t>
  </si>
  <si>
    <t>741.4</t>
  </si>
  <si>
    <t>230.0</t>
  </si>
  <si>
    <t>5008.8</t>
  </si>
  <si>
    <t>МЕЖБЮДЖЕТНЫЕ ТРАНСФЕРТЫ ОБЩЕГО ХАРАКТЕРА БЮДЖЕТАМ  СУБЪЕКТОВ РОССИЙСКОЙ ФЕДЕРАЦИИ И МУНИЦИПАЛЬНЫХ ОБРАЗОВАНИЙ</t>
  </si>
  <si>
    <t>Перечисления другим бюджетам бюджетной системы Российской Федерации</t>
  </si>
  <si>
    <t>458.8</t>
  </si>
  <si>
    <t>НАЦИОНАЛЬНАЯ ЭКОНОМИКА</t>
  </si>
  <si>
    <t>Дорожное хозяйство (дорожные фонды)</t>
  </si>
  <si>
    <t>2219.5</t>
  </si>
  <si>
    <t>430.1</t>
  </si>
  <si>
    <t>за 1 полугодие 2012 года</t>
  </si>
  <si>
    <t>бюджета Новобессергеневского сельского поселения за 1полугодие 2012 года</t>
  </si>
  <si>
    <t>278.8</t>
  </si>
  <si>
    <t>24.4</t>
  </si>
  <si>
    <t>1267.3</t>
  </si>
  <si>
    <t>278.6</t>
  </si>
  <si>
    <t>Коммунальное хозяйство</t>
  </si>
  <si>
    <t>114.4</t>
  </si>
  <si>
    <t>3166.5</t>
  </si>
  <si>
    <t>96.0</t>
  </si>
  <si>
    <t>285.0</t>
  </si>
  <si>
    <t>4677.1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</si>
</sst>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45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4" fillId="33" borderId="0" xfId="0" applyNumberFormat="1" applyFont="1" applyFill="1" applyAlignment="1">
      <alignment wrapText="1"/>
    </xf>
    <xf numFmtId="164" fontId="4" fillId="33" borderId="0" xfId="0" applyNumberFormat="1" applyFont="1" applyFill="1" applyAlignment="1">
      <alignment horizontal="right" wrapText="1"/>
    </xf>
    <xf numFmtId="0" fontId="5" fillId="0" borderId="0" xfId="0" applyFont="1" applyAlignment="1">
      <alignment/>
    </xf>
    <xf numFmtId="164" fontId="4" fillId="33" borderId="0" xfId="0" applyNumberFormat="1" applyFont="1" applyFill="1" applyAlignment="1">
      <alignment horizontal="right"/>
    </xf>
    <xf numFmtId="49" fontId="4" fillId="0" borderId="0" xfId="0" applyNumberFormat="1" applyFont="1" applyBorder="1" applyAlignment="1">
      <alignment wrapText="1"/>
    </xf>
    <xf numFmtId="0" fontId="8" fillId="0" borderId="0" xfId="0" applyFont="1" applyAlignment="1">
      <alignment/>
    </xf>
    <xf numFmtId="164" fontId="4" fillId="0" borderId="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left" vertical="center" wrapText="1"/>
    </xf>
    <xf numFmtId="164" fontId="7" fillId="33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164" fontId="7" fillId="33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164" fontId="44" fillId="0" borderId="1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 wrapText="1"/>
    </xf>
    <xf numFmtId="164" fontId="6" fillId="33" borderId="0" xfId="0" applyNumberFormat="1" applyFont="1" applyFill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6"/>
  <sheetViews>
    <sheetView tabSelected="1" view="pageBreakPreview" zoomScaleSheetLayoutView="100" zoomScalePageLayoutView="0" workbookViewId="0" topLeftCell="A44">
      <selection activeCell="F123" sqref="F123"/>
    </sheetView>
  </sheetViews>
  <sheetFormatPr defaultColWidth="9.00390625" defaultRowHeight="12.75"/>
  <cols>
    <col min="1" max="1" width="64.125" style="2" customWidth="1"/>
    <col min="2" max="2" width="16.25390625" style="2" customWidth="1"/>
    <col min="3" max="3" width="16.75390625" style="3" customWidth="1"/>
    <col min="4" max="16384" width="8.875" style="1" customWidth="1"/>
  </cols>
  <sheetData>
    <row r="1" spans="1:3" s="4" customFormat="1" ht="12.75">
      <c r="A1" s="27" t="s">
        <v>4</v>
      </c>
      <c r="B1" s="27"/>
      <c r="C1" s="27"/>
    </row>
    <row r="2" spans="1:3" s="4" customFormat="1" ht="12.75">
      <c r="A2" s="27" t="s">
        <v>5</v>
      </c>
      <c r="B2" s="27"/>
      <c r="C2" s="27"/>
    </row>
    <row r="3" spans="1:3" s="4" customFormat="1" ht="12.75">
      <c r="A3" s="27" t="s">
        <v>49</v>
      </c>
      <c r="B3" s="27"/>
      <c r="C3" s="27"/>
    </row>
    <row r="4" spans="1:3" s="4" customFormat="1" ht="12.75">
      <c r="A4" s="27" t="s">
        <v>82</v>
      </c>
      <c r="B4" s="27"/>
      <c r="C4" s="27"/>
    </row>
    <row r="5" spans="1:3" s="4" customFormat="1" ht="12.75">
      <c r="A5" s="27"/>
      <c r="B5" s="27"/>
      <c r="C5" s="27"/>
    </row>
    <row r="6" spans="1:3" s="7" customFormat="1" ht="13.5">
      <c r="A6" s="5"/>
      <c r="B6" s="5"/>
      <c r="C6" s="6"/>
    </row>
    <row r="7" spans="1:3" s="7" customFormat="1" ht="13.5">
      <c r="A7" s="28" t="s">
        <v>6</v>
      </c>
      <c r="B7" s="28"/>
      <c r="C7" s="28"/>
    </row>
    <row r="8" spans="1:3" s="7" customFormat="1" ht="13.5">
      <c r="A8" s="33" t="s">
        <v>83</v>
      </c>
      <c r="B8" s="33"/>
      <c r="C8" s="33"/>
    </row>
    <row r="9" spans="1:3" s="7" customFormat="1" ht="12.75" customHeight="1">
      <c r="A9" s="33"/>
      <c r="B9" s="33"/>
      <c r="C9" s="33"/>
    </row>
    <row r="10" spans="1:3" s="7" customFormat="1" ht="13.5">
      <c r="A10" s="5"/>
      <c r="B10" s="5"/>
      <c r="C10" s="8" t="s">
        <v>46</v>
      </c>
    </row>
    <row r="11" spans="1:3" s="7" customFormat="1" ht="15" customHeight="1">
      <c r="A11" s="31" t="s">
        <v>0</v>
      </c>
      <c r="B11" s="29" t="s">
        <v>59</v>
      </c>
      <c r="C11" s="32" t="s">
        <v>7</v>
      </c>
    </row>
    <row r="12" spans="1:3" s="7" customFormat="1" ht="13.5">
      <c r="A12" s="31"/>
      <c r="B12" s="30"/>
      <c r="C12" s="32"/>
    </row>
    <row r="13" spans="1:3" s="7" customFormat="1" ht="13.5">
      <c r="A13" s="12" t="s">
        <v>27</v>
      </c>
      <c r="B13" s="12"/>
      <c r="C13" s="13">
        <v>2</v>
      </c>
    </row>
    <row r="14" spans="1:3" s="7" customFormat="1" ht="13.5">
      <c r="A14" s="12" t="s">
        <v>28</v>
      </c>
      <c r="B14" s="12"/>
      <c r="C14" s="14"/>
    </row>
    <row r="15" spans="1:3" s="7" customFormat="1" ht="13.5">
      <c r="A15" s="15" t="s">
        <v>3</v>
      </c>
      <c r="B15" s="16">
        <f>SUM(B16+B19+B23+B28+B31+B33+B39+B41+B44+B47+B58+B61+B63)</f>
        <v>6371.9</v>
      </c>
      <c r="C15" s="16">
        <f>SUM(C16+C19+C23+C28+C31+C33+C39+C41+C44+C47+C58+C61+C63)</f>
        <v>2474.8</v>
      </c>
    </row>
    <row r="16" spans="1:3" s="10" customFormat="1" ht="13.5">
      <c r="A16" s="17" t="s">
        <v>29</v>
      </c>
      <c r="B16" s="18">
        <f>SUM(B17+B18)</f>
        <v>1888.7</v>
      </c>
      <c r="C16" s="18">
        <f>SUM(C17+C18)</f>
        <v>701</v>
      </c>
    </row>
    <row r="17" spans="1:3" s="10" customFormat="1" ht="13.5" hidden="1">
      <c r="A17" s="17"/>
      <c r="B17" s="17"/>
      <c r="C17" s="19"/>
    </row>
    <row r="18" spans="1:3" s="7" customFormat="1" ht="13.5">
      <c r="A18" s="17" t="s">
        <v>30</v>
      </c>
      <c r="B18" s="14" t="s">
        <v>60</v>
      </c>
      <c r="C18" s="19">
        <v>701</v>
      </c>
    </row>
    <row r="19" spans="1:3" s="10" customFormat="1" ht="13.5">
      <c r="A19" s="17" t="s">
        <v>31</v>
      </c>
      <c r="B19" s="18">
        <f>SUM(B20+B22+B21)</f>
        <v>1326.2</v>
      </c>
      <c r="C19" s="18">
        <f>SUM(C20+C22+C21)</f>
        <v>1239.6999999999998</v>
      </c>
    </row>
    <row r="20" spans="1:3" s="7" customFormat="1" ht="27">
      <c r="A20" s="17" t="s">
        <v>32</v>
      </c>
      <c r="B20" s="14" t="s">
        <v>61</v>
      </c>
      <c r="C20" s="19">
        <v>595.8</v>
      </c>
    </row>
    <row r="21" spans="1:3" s="7" customFormat="1" ht="13.5" hidden="1">
      <c r="A21" s="17"/>
      <c r="B21" s="17"/>
      <c r="C21" s="19"/>
    </row>
    <row r="22" spans="1:3" s="7" customFormat="1" ht="13.5">
      <c r="A22" s="17" t="s">
        <v>33</v>
      </c>
      <c r="B22" s="14" t="s">
        <v>62</v>
      </c>
      <c r="C22" s="19">
        <v>643.9</v>
      </c>
    </row>
    <row r="23" spans="1:3" s="10" customFormat="1" ht="13.5">
      <c r="A23" s="17" t="s">
        <v>34</v>
      </c>
      <c r="B23" s="18">
        <v>2896.6</v>
      </c>
      <c r="C23" s="18">
        <f>SUM(C24:C27)</f>
        <v>436.5</v>
      </c>
    </row>
    <row r="24" spans="1:3" s="7" customFormat="1" ht="13.5">
      <c r="A24" s="17" t="s">
        <v>50</v>
      </c>
      <c r="B24" s="14" t="s">
        <v>63</v>
      </c>
      <c r="C24" s="19">
        <v>8.8</v>
      </c>
    </row>
    <row r="25" spans="1:3" s="7" customFormat="1" ht="13.5" hidden="1">
      <c r="A25" s="17"/>
      <c r="B25" s="17"/>
      <c r="C25" s="19"/>
    </row>
    <row r="26" spans="1:3" s="7" customFormat="1" ht="13.5" hidden="1">
      <c r="A26" s="17"/>
      <c r="B26" s="17"/>
      <c r="C26" s="19"/>
    </row>
    <row r="27" spans="1:3" s="7" customFormat="1" ht="13.5">
      <c r="A27" s="17" t="s">
        <v>51</v>
      </c>
      <c r="B27" s="14" t="s">
        <v>64</v>
      </c>
      <c r="C27" s="19">
        <v>427.7</v>
      </c>
    </row>
    <row r="28" spans="1:3" s="10" customFormat="1" ht="13.5">
      <c r="A28" s="17" t="s">
        <v>35</v>
      </c>
      <c r="B28" s="18">
        <v>133.5</v>
      </c>
      <c r="C28" s="18">
        <f>SUM(C29:C30)</f>
        <v>53</v>
      </c>
    </row>
    <row r="29" spans="1:3" s="10" customFormat="1" ht="54.75">
      <c r="A29" s="17" t="s">
        <v>52</v>
      </c>
      <c r="B29" s="14" t="s">
        <v>65</v>
      </c>
      <c r="C29" s="19">
        <v>53</v>
      </c>
    </row>
    <row r="30" spans="1:3" s="10" customFormat="1" ht="13.5" hidden="1">
      <c r="A30" s="17"/>
      <c r="B30" s="17"/>
      <c r="C30" s="19"/>
    </row>
    <row r="31" spans="1:3" s="10" customFormat="1" ht="13.5" hidden="1">
      <c r="A31" s="17"/>
      <c r="B31" s="17"/>
      <c r="C31" s="18"/>
    </row>
    <row r="32" spans="1:3" s="10" customFormat="1" ht="13.5" hidden="1">
      <c r="A32" s="17"/>
      <c r="B32" s="17"/>
      <c r="C32" s="19"/>
    </row>
    <row r="33" spans="1:3" s="10" customFormat="1" ht="41.25">
      <c r="A33" s="17" t="s">
        <v>36</v>
      </c>
      <c r="B33" s="18">
        <v>91.9</v>
      </c>
      <c r="C33" s="18">
        <f>SUM(C34:C38)</f>
        <v>25.3</v>
      </c>
    </row>
    <row r="34" spans="1:3" s="10" customFormat="1" ht="54.75">
      <c r="A34" s="17" t="s">
        <v>37</v>
      </c>
      <c r="B34" s="14" t="s">
        <v>66</v>
      </c>
      <c r="C34" s="19" t="s">
        <v>41</v>
      </c>
    </row>
    <row r="35" spans="1:3" s="10" customFormat="1" ht="13.5" hidden="1">
      <c r="A35" s="17"/>
      <c r="B35" s="17"/>
      <c r="C35" s="19"/>
    </row>
    <row r="36" spans="1:3" s="10" customFormat="1" ht="54.75">
      <c r="A36" s="20" t="s">
        <v>53</v>
      </c>
      <c r="B36" s="20">
        <v>91.7</v>
      </c>
      <c r="C36" s="19">
        <v>25.3</v>
      </c>
    </row>
    <row r="37" spans="1:3" s="10" customFormat="1" ht="13.5" hidden="1">
      <c r="A37" s="20"/>
      <c r="B37" s="20"/>
      <c r="C37" s="19"/>
    </row>
    <row r="38" spans="1:3" s="7" customFormat="1" ht="13.5" hidden="1">
      <c r="A38" s="20"/>
      <c r="B38" s="20"/>
      <c r="C38" s="19"/>
    </row>
    <row r="39" spans="1:3" s="7" customFormat="1" ht="13.5" hidden="1">
      <c r="A39" s="17"/>
      <c r="B39" s="17"/>
      <c r="C39" s="18"/>
    </row>
    <row r="40" spans="1:3" s="7" customFormat="1" ht="13.5" hidden="1">
      <c r="A40" s="17"/>
      <c r="B40" s="17"/>
      <c r="C40" s="19"/>
    </row>
    <row r="41" spans="1:3" s="7" customFormat="1" ht="13.5" hidden="1">
      <c r="A41" s="17"/>
      <c r="B41" s="17"/>
      <c r="C41" s="18"/>
    </row>
    <row r="42" spans="1:3" s="7" customFormat="1" ht="13.5" hidden="1">
      <c r="A42" s="17"/>
      <c r="B42" s="17"/>
      <c r="C42" s="19"/>
    </row>
    <row r="43" spans="1:3" s="7" customFormat="1" ht="13.5" hidden="1">
      <c r="A43" s="17"/>
      <c r="B43" s="17"/>
      <c r="C43" s="19"/>
    </row>
    <row r="44" spans="1:3" s="7" customFormat="1" ht="27">
      <c r="A44" s="17" t="s">
        <v>38</v>
      </c>
      <c r="B44" s="18">
        <f>AVERAGE(B45+B46)</f>
        <v>35</v>
      </c>
      <c r="C44" s="18">
        <f>AVERAGE(C45+C46)</f>
        <v>16.5</v>
      </c>
    </row>
    <row r="45" spans="1:3" s="7" customFormat="1" ht="13.5" hidden="1">
      <c r="A45" s="21"/>
      <c r="B45" s="21"/>
      <c r="C45" s="19"/>
    </row>
    <row r="46" spans="1:3" s="7" customFormat="1" ht="41.25">
      <c r="A46" s="22" t="s">
        <v>44</v>
      </c>
      <c r="B46" s="25" t="s">
        <v>67</v>
      </c>
      <c r="C46" s="19">
        <v>16.5</v>
      </c>
    </row>
    <row r="47" spans="1:3" s="10" customFormat="1" ht="13.5">
      <c r="A47" s="17" t="s">
        <v>39</v>
      </c>
      <c r="B47" s="18">
        <f>SUM(B48:B57)</f>
        <v>0</v>
      </c>
      <c r="C47" s="18">
        <f>SUM(C48:C57)</f>
        <v>0</v>
      </c>
    </row>
    <row r="48" spans="1:3" s="10" customFormat="1" ht="13.5">
      <c r="A48" s="17" t="s">
        <v>45</v>
      </c>
      <c r="B48" s="17"/>
      <c r="C48" s="19">
        <v>0</v>
      </c>
    </row>
    <row r="49" spans="1:3" s="10" customFormat="1" ht="13.5" hidden="1">
      <c r="A49" s="17"/>
      <c r="B49" s="17"/>
      <c r="C49" s="19"/>
    </row>
    <row r="50" spans="1:3" s="10" customFormat="1" ht="13.5" hidden="1">
      <c r="A50" s="17"/>
      <c r="B50" s="17"/>
      <c r="C50" s="19"/>
    </row>
    <row r="51" spans="1:3" s="10" customFormat="1" ht="13.5" hidden="1">
      <c r="A51" s="17"/>
      <c r="B51" s="17"/>
      <c r="C51" s="19"/>
    </row>
    <row r="52" spans="1:3" s="10" customFormat="1" ht="13.5" hidden="1">
      <c r="A52" s="17"/>
      <c r="B52" s="17"/>
      <c r="C52" s="19"/>
    </row>
    <row r="53" spans="1:3" s="10" customFormat="1" ht="13.5" hidden="1">
      <c r="A53" s="20"/>
      <c r="B53" s="20"/>
      <c r="C53" s="19"/>
    </row>
    <row r="54" spans="1:3" s="10" customFormat="1" ht="13.5" hidden="1">
      <c r="A54" s="20"/>
      <c r="B54" s="20"/>
      <c r="C54" s="19"/>
    </row>
    <row r="55" spans="1:3" s="10" customFormat="1" ht="13.5" hidden="1">
      <c r="A55" s="17"/>
      <c r="B55" s="17"/>
      <c r="C55" s="19"/>
    </row>
    <row r="56" spans="1:3" s="10" customFormat="1" ht="13.5" hidden="1">
      <c r="A56" s="17"/>
      <c r="B56" s="17"/>
      <c r="C56" s="19"/>
    </row>
    <row r="57" spans="1:3" s="10" customFormat="1" ht="13.5" hidden="1">
      <c r="A57" s="17"/>
      <c r="B57" s="17"/>
      <c r="C57" s="19"/>
    </row>
    <row r="58" spans="1:3" s="10" customFormat="1" ht="13.5">
      <c r="A58" s="17" t="s">
        <v>40</v>
      </c>
      <c r="B58" s="18">
        <f>SUM(B59+B60)</f>
        <v>0</v>
      </c>
      <c r="C58" s="18">
        <f>SUM(C59+C60)</f>
        <v>2.8</v>
      </c>
    </row>
    <row r="59" spans="1:3" s="10" customFormat="1" ht="13.5">
      <c r="A59" s="22" t="s">
        <v>42</v>
      </c>
      <c r="B59" s="25" t="s">
        <v>68</v>
      </c>
      <c r="C59" s="19">
        <v>2.8</v>
      </c>
    </row>
    <row r="60" spans="1:3" s="10" customFormat="1" ht="13.5" hidden="1">
      <c r="A60" s="22"/>
      <c r="B60" s="22"/>
      <c r="C60" s="19"/>
    </row>
    <row r="61" spans="1:3" s="10" customFormat="1" ht="13.5" hidden="1">
      <c r="A61" s="22"/>
      <c r="B61" s="22"/>
      <c r="C61" s="18"/>
    </row>
    <row r="62" spans="1:3" s="10" customFormat="1" ht="13.5" hidden="1">
      <c r="A62" s="22"/>
      <c r="B62" s="22"/>
      <c r="C62" s="19"/>
    </row>
    <row r="63" spans="1:3" s="10" customFormat="1" ht="13.5" hidden="1">
      <c r="A63" s="17"/>
      <c r="B63" s="17"/>
      <c r="C63" s="18"/>
    </row>
    <row r="64" spans="1:3" s="10" customFormat="1" ht="13.5" hidden="1">
      <c r="A64" s="17"/>
      <c r="B64" s="17"/>
      <c r="C64" s="19"/>
    </row>
    <row r="65" spans="1:3" s="7" customFormat="1" ht="13.5">
      <c r="A65" s="23" t="s">
        <v>2</v>
      </c>
      <c r="B65" s="24">
        <f>SUM(B66)</f>
        <v>12519.1</v>
      </c>
      <c r="C65" s="24">
        <f>SUM(C66)</f>
        <v>6316.400000000001</v>
      </c>
    </row>
    <row r="66" spans="1:3" s="7" customFormat="1" ht="27">
      <c r="A66" s="23" t="s">
        <v>23</v>
      </c>
      <c r="B66" s="24">
        <v>12519.1</v>
      </c>
      <c r="C66" s="24">
        <f>SUM(C67:C70)</f>
        <v>6316.400000000001</v>
      </c>
    </row>
    <row r="67" spans="1:3" s="10" customFormat="1" ht="27">
      <c r="A67" s="17" t="s">
        <v>24</v>
      </c>
      <c r="B67" s="14" t="s">
        <v>69</v>
      </c>
      <c r="C67" s="19">
        <v>6000</v>
      </c>
    </row>
    <row r="68" spans="1:3" s="10" customFormat="1" ht="13.5" hidden="1">
      <c r="A68" s="17"/>
      <c r="B68" s="17"/>
      <c r="C68" s="19"/>
    </row>
    <row r="69" spans="1:3" s="7" customFormat="1" ht="27">
      <c r="A69" s="17" t="s">
        <v>25</v>
      </c>
      <c r="B69" s="14" t="s">
        <v>84</v>
      </c>
      <c r="C69" s="19">
        <v>278.8</v>
      </c>
    </row>
    <row r="70" spans="1:3" s="10" customFormat="1" ht="13.5">
      <c r="A70" s="17" t="s">
        <v>56</v>
      </c>
      <c r="B70" s="14" t="s">
        <v>70</v>
      </c>
      <c r="C70" s="19">
        <v>37.6</v>
      </c>
    </row>
    <row r="71" spans="1:3" s="10" customFormat="1" ht="32.25" customHeight="1">
      <c r="A71" s="23" t="s">
        <v>26</v>
      </c>
      <c r="B71" s="24">
        <f>SUM(B15+B65)</f>
        <v>18891</v>
      </c>
      <c r="C71" s="24">
        <f>SUM(C15+C65)</f>
        <v>8791.2</v>
      </c>
    </row>
    <row r="72" spans="1:3" s="7" customFormat="1" ht="30.75" customHeight="1">
      <c r="A72" s="13" t="s">
        <v>1</v>
      </c>
      <c r="B72" s="13"/>
      <c r="C72" s="19"/>
    </row>
    <row r="73" spans="1:3" s="10" customFormat="1" ht="13.5">
      <c r="A73" s="17" t="s">
        <v>13</v>
      </c>
      <c r="B73" s="18">
        <v>7463.4</v>
      </c>
      <c r="C73" s="18">
        <f>SUM(C74:C81)</f>
        <v>3175.8</v>
      </c>
    </row>
    <row r="74" spans="1:3" s="7" customFormat="1" ht="27">
      <c r="A74" s="17" t="s">
        <v>8</v>
      </c>
      <c r="B74" s="14" t="s">
        <v>71</v>
      </c>
      <c r="C74" s="19">
        <v>328.1</v>
      </c>
    </row>
    <row r="75" spans="1:3" s="7" customFormat="1" ht="13.5" hidden="1">
      <c r="A75" s="17"/>
      <c r="B75" s="17"/>
      <c r="C75" s="19"/>
    </row>
    <row r="76" spans="1:3" s="7" customFormat="1" ht="46.5" customHeight="1">
      <c r="A76" s="17" t="s">
        <v>9</v>
      </c>
      <c r="B76" s="14" t="s">
        <v>93</v>
      </c>
      <c r="C76" s="19">
        <v>1998.7</v>
      </c>
    </row>
    <row r="77" spans="1:3" s="7" customFormat="1" ht="13.5" hidden="1">
      <c r="A77" s="17"/>
      <c r="B77" s="17"/>
      <c r="C77" s="19"/>
    </row>
    <row r="78" spans="1:3" s="7" customFormat="1" ht="0.75" customHeight="1" hidden="1">
      <c r="A78" s="17"/>
      <c r="B78" s="17"/>
      <c r="C78" s="19"/>
    </row>
    <row r="79" spans="1:3" s="7" customFormat="1" ht="13.5">
      <c r="A79" s="17" t="s">
        <v>10</v>
      </c>
      <c r="B79" s="14" t="s">
        <v>72</v>
      </c>
      <c r="C79" s="19">
        <v>0</v>
      </c>
    </row>
    <row r="80" spans="1:3" s="7" customFormat="1" ht="13.5">
      <c r="A80" s="17" t="s">
        <v>11</v>
      </c>
      <c r="B80" s="14" t="s">
        <v>85</v>
      </c>
      <c r="C80" s="19" t="s">
        <v>41</v>
      </c>
    </row>
    <row r="81" spans="1:3" s="7" customFormat="1" ht="13.5">
      <c r="A81" s="17" t="s">
        <v>12</v>
      </c>
      <c r="B81" s="14" t="s">
        <v>86</v>
      </c>
      <c r="C81" s="19">
        <v>849</v>
      </c>
    </row>
    <row r="82" spans="1:3" s="10" customFormat="1" ht="13.5">
      <c r="A82" s="17" t="s">
        <v>54</v>
      </c>
      <c r="B82" s="18" t="str">
        <f>B83</f>
        <v>278.6</v>
      </c>
      <c r="C82" s="18">
        <f>C83</f>
        <v>164</v>
      </c>
    </row>
    <row r="83" spans="1:3" s="7" customFormat="1" ht="13.5">
      <c r="A83" s="17" t="s">
        <v>55</v>
      </c>
      <c r="B83" s="14" t="s">
        <v>87</v>
      </c>
      <c r="C83" s="19">
        <v>164</v>
      </c>
    </row>
    <row r="84" spans="1:3" s="10" customFormat="1" ht="27">
      <c r="A84" s="17" t="s">
        <v>14</v>
      </c>
      <c r="B84" s="18">
        <v>230</v>
      </c>
      <c r="C84" s="18">
        <f>SUM(C85:C88)</f>
        <v>79.7</v>
      </c>
    </row>
    <row r="85" spans="1:3" s="7" customFormat="1" ht="27">
      <c r="A85" s="17" t="s">
        <v>15</v>
      </c>
      <c r="B85" s="14" t="s">
        <v>73</v>
      </c>
      <c r="C85" s="19">
        <v>79.7</v>
      </c>
    </row>
    <row r="86" spans="1:3" s="7" customFormat="1" ht="13.5" hidden="1">
      <c r="A86" s="17"/>
      <c r="B86" s="17"/>
      <c r="C86" s="19"/>
    </row>
    <row r="87" spans="1:3" s="7" customFormat="1" ht="13.5" hidden="1">
      <c r="A87" s="17"/>
      <c r="B87" s="17"/>
      <c r="C87" s="19"/>
    </row>
    <row r="88" spans="1:3" s="7" customFormat="1" ht="13.5" hidden="1">
      <c r="A88" s="17"/>
      <c r="B88" s="17"/>
      <c r="C88" s="19"/>
    </row>
    <row r="89" spans="1:3" s="7" customFormat="1" ht="13.5">
      <c r="A89" s="17" t="s">
        <v>78</v>
      </c>
      <c r="B89" s="18">
        <v>2219.5</v>
      </c>
      <c r="C89" s="18">
        <v>110.1</v>
      </c>
    </row>
    <row r="90" spans="1:3" s="7" customFormat="1" ht="13.5">
      <c r="A90" s="17" t="s">
        <v>79</v>
      </c>
      <c r="B90" s="14" t="s">
        <v>80</v>
      </c>
      <c r="C90" s="26">
        <v>110.1</v>
      </c>
    </row>
    <row r="91" spans="1:3" s="10" customFormat="1" ht="13.5">
      <c r="A91" s="17" t="s">
        <v>16</v>
      </c>
      <c r="B91" s="18">
        <v>3280.9</v>
      </c>
      <c r="C91" s="18">
        <f>SUM(C92:C94)</f>
        <v>1110.4</v>
      </c>
    </row>
    <row r="92" spans="1:3" s="10" customFormat="1" ht="13.5" hidden="1">
      <c r="A92" s="17"/>
      <c r="B92" s="17"/>
      <c r="C92" s="19"/>
    </row>
    <row r="93" spans="1:3" s="10" customFormat="1" ht="13.5">
      <c r="A93" s="17" t="s">
        <v>88</v>
      </c>
      <c r="B93" s="14" t="s">
        <v>89</v>
      </c>
      <c r="C93" s="19">
        <v>105.8</v>
      </c>
    </row>
    <row r="94" spans="1:3" s="10" customFormat="1" ht="13.5">
      <c r="A94" s="17" t="s">
        <v>47</v>
      </c>
      <c r="B94" s="14" t="s">
        <v>90</v>
      </c>
      <c r="C94" s="19">
        <v>1004.6</v>
      </c>
    </row>
    <row r="95" spans="1:3" s="10" customFormat="1" ht="13.5" hidden="1">
      <c r="A95" s="17"/>
      <c r="B95" s="17"/>
      <c r="C95" s="18"/>
    </row>
    <row r="96" spans="1:3" s="10" customFormat="1" ht="13.5" hidden="1">
      <c r="A96" s="17"/>
      <c r="B96" s="17"/>
      <c r="C96" s="19"/>
    </row>
    <row r="97" spans="1:3" s="10" customFormat="1" ht="13.5" hidden="1">
      <c r="A97" s="17"/>
      <c r="B97" s="17"/>
      <c r="C97" s="18"/>
    </row>
    <row r="98" spans="1:3" s="7" customFormat="1" ht="13.5" hidden="1">
      <c r="A98" s="17"/>
      <c r="B98" s="17"/>
      <c r="C98" s="19"/>
    </row>
    <row r="99" spans="1:3" s="7" customFormat="1" ht="13.5" hidden="1">
      <c r="A99" s="17"/>
      <c r="B99" s="17"/>
      <c r="C99" s="19"/>
    </row>
    <row r="100" spans="1:3" s="7" customFormat="1" ht="13.5" hidden="1">
      <c r="A100" s="17"/>
      <c r="B100" s="17"/>
      <c r="C100" s="19"/>
    </row>
    <row r="101" spans="1:3" s="7" customFormat="1" ht="13.5" hidden="1">
      <c r="A101" s="17"/>
      <c r="B101" s="17"/>
      <c r="C101" s="19"/>
    </row>
    <row r="102" spans="1:3" s="10" customFormat="1" ht="13.5">
      <c r="A102" s="17" t="s">
        <v>57</v>
      </c>
      <c r="B102" s="18">
        <v>5008.8</v>
      </c>
      <c r="C102" s="18">
        <f>SUM(C103:C106)</f>
        <v>2522.6</v>
      </c>
    </row>
    <row r="103" spans="1:3" s="7" customFormat="1" ht="13.5">
      <c r="A103" s="17" t="s">
        <v>17</v>
      </c>
      <c r="B103" s="14" t="s">
        <v>74</v>
      </c>
      <c r="C103" s="19">
        <v>2522.6</v>
      </c>
    </row>
    <row r="104" spans="1:3" s="7" customFormat="1" ht="13.5" hidden="1">
      <c r="A104" s="17"/>
      <c r="B104" s="17"/>
      <c r="C104" s="19"/>
    </row>
    <row r="105" spans="1:3" s="7" customFormat="1" ht="13.5" hidden="1">
      <c r="A105" s="17"/>
      <c r="B105" s="17"/>
      <c r="C105" s="19"/>
    </row>
    <row r="106" spans="1:3" s="7" customFormat="1" ht="13.5" hidden="1">
      <c r="A106" s="17"/>
      <c r="B106" s="17"/>
      <c r="C106" s="19"/>
    </row>
    <row r="107" spans="1:3" s="10" customFormat="1" ht="15.75" customHeight="1">
      <c r="A107" s="17" t="s">
        <v>58</v>
      </c>
      <c r="B107" s="18">
        <v>285</v>
      </c>
      <c r="C107" s="18">
        <f>SUM(C108:C111)</f>
        <v>167.4</v>
      </c>
    </row>
    <row r="108" spans="1:3" s="7" customFormat="1" ht="13.5" hidden="1">
      <c r="A108" s="17"/>
      <c r="B108" s="17"/>
      <c r="C108" s="19"/>
    </row>
    <row r="109" spans="1:3" s="7" customFormat="1" ht="13.5" hidden="1">
      <c r="A109" s="17"/>
      <c r="B109" s="17"/>
      <c r="C109" s="19"/>
    </row>
    <row r="110" spans="1:3" s="7" customFormat="1" ht="13.5" hidden="1">
      <c r="A110" s="17"/>
      <c r="B110" s="17"/>
      <c r="C110" s="19"/>
    </row>
    <row r="111" spans="1:3" s="7" customFormat="1" ht="13.5">
      <c r="A111" s="17" t="s">
        <v>18</v>
      </c>
      <c r="B111" s="14" t="s">
        <v>92</v>
      </c>
      <c r="C111" s="19">
        <v>167.4</v>
      </c>
    </row>
    <row r="112" spans="1:3" s="10" customFormat="1" ht="13.5">
      <c r="A112" s="17" t="s">
        <v>19</v>
      </c>
      <c r="B112" s="18">
        <v>96</v>
      </c>
      <c r="C112" s="18">
        <f>SUM(C113:C117)</f>
        <v>96</v>
      </c>
    </row>
    <row r="113" spans="1:3" s="7" customFormat="1" ht="13.5" hidden="1">
      <c r="A113" s="17"/>
      <c r="B113" s="17"/>
      <c r="C113" s="19"/>
    </row>
    <row r="114" spans="1:3" s="7" customFormat="1" ht="13.5" hidden="1">
      <c r="A114" s="17"/>
      <c r="B114" s="17"/>
      <c r="C114" s="19"/>
    </row>
    <row r="115" spans="1:3" s="7" customFormat="1" ht="13.5">
      <c r="A115" s="17" t="s">
        <v>20</v>
      </c>
      <c r="B115" s="14" t="s">
        <v>91</v>
      </c>
      <c r="C115" s="19">
        <v>96</v>
      </c>
    </row>
    <row r="116" spans="1:3" s="7" customFormat="1" ht="15" customHeight="1" hidden="1">
      <c r="A116" s="17"/>
      <c r="B116" s="17"/>
      <c r="C116" s="19"/>
    </row>
    <row r="117" spans="1:3" s="7" customFormat="1" ht="13.5" customHeight="1" hidden="1">
      <c r="A117" s="17"/>
      <c r="B117" s="17"/>
      <c r="C117" s="19"/>
    </row>
    <row r="118" spans="1:3" s="7" customFormat="1" ht="48.75" customHeight="1">
      <c r="A118" s="17" t="s">
        <v>75</v>
      </c>
      <c r="B118" s="18">
        <v>458.8</v>
      </c>
      <c r="C118" s="18">
        <f>SUM(C119)</f>
        <v>231.9</v>
      </c>
    </row>
    <row r="119" spans="1:3" s="10" customFormat="1" ht="33" customHeight="1">
      <c r="A119" s="17" t="s">
        <v>76</v>
      </c>
      <c r="B119" s="14" t="s">
        <v>77</v>
      </c>
      <c r="C119" s="26">
        <v>231.9</v>
      </c>
    </row>
    <row r="120" spans="1:3" s="7" customFormat="1" ht="13.5" hidden="1">
      <c r="A120" s="17"/>
      <c r="B120" s="17"/>
      <c r="C120" s="19"/>
    </row>
    <row r="121" spans="1:3" s="7" customFormat="1" ht="13.5" hidden="1">
      <c r="A121" s="17"/>
      <c r="B121" s="17"/>
      <c r="C121" s="19"/>
    </row>
    <row r="122" spans="1:3" s="10" customFormat="1" ht="30" customHeight="1">
      <c r="A122" s="23" t="s">
        <v>21</v>
      </c>
      <c r="B122" s="24">
        <v>19321.1</v>
      </c>
      <c r="C122" s="24">
        <f>SUM(C73,C82,C84,C89,C91,C102,C107,C112,C118,)</f>
        <v>7657.9</v>
      </c>
    </row>
    <row r="123" spans="1:3" s="7" customFormat="1" ht="30.75" customHeight="1">
      <c r="A123" s="13" t="s">
        <v>22</v>
      </c>
      <c r="B123" s="18">
        <f>SUM(B71-B122)</f>
        <v>-430.09999999999854</v>
      </c>
      <c r="C123" s="18">
        <f>SUM(C71-C122)</f>
        <v>1133.300000000001</v>
      </c>
    </row>
    <row r="124" spans="1:3" s="7" customFormat="1" ht="28.5" customHeight="1">
      <c r="A124" s="17" t="s">
        <v>43</v>
      </c>
      <c r="B124" s="18">
        <v>430.1</v>
      </c>
      <c r="C124" s="18">
        <v>-1133.3</v>
      </c>
    </row>
    <row r="125" spans="1:3" s="7" customFormat="1" ht="28.5" customHeight="1">
      <c r="A125" s="17" t="s">
        <v>48</v>
      </c>
      <c r="B125" s="14" t="s">
        <v>81</v>
      </c>
      <c r="C125" s="19">
        <v>-1133.3</v>
      </c>
    </row>
    <row r="126" spans="1:3" s="7" customFormat="1" ht="13.5">
      <c r="A126" s="9"/>
      <c r="B126" s="9"/>
      <c r="C126" s="11"/>
    </row>
  </sheetData>
  <sheetProtection/>
  <mergeCells count="11">
    <mergeCell ref="B11:B12"/>
    <mergeCell ref="A11:A12"/>
    <mergeCell ref="C11:C12"/>
    <mergeCell ref="A8:C8"/>
    <mergeCell ref="A9:C9"/>
    <mergeCell ref="A1:C1"/>
    <mergeCell ref="A2:C2"/>
    <mergeCell ref="A3:C3"/>
    <mergeCell ref="A4:C4"/>
    <mergeCell ref="A7:C7"/>
    <mergeCell ref="A5:C5"/>
  </mergeCells>
  <printOptions/>
  <pageMargins left="0.3937007874015748" right="0.1968503937007874" top="0.7874015748031497" bottom="0.7874015748031497" header="0" footer="0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Владелец</cp:lastModifiedBy>
  <cp:lastPrinted>2012-04-26T05:18:33Z</cp:lastPrinted>
  <dcterms:created xsi:type="dcterms:W3CDTF">2006-05-04T11:09:21Z</dcterms:created>
  <dcterms:modified xsi:type="dcterms:W3CDTF">2012-08-21T10:33:02Z</dcterms:modified>
  <cp:category/>
  <cp:version/>
  <cp:contentType/>
  <cp:contentStatus/>
</cp:coreProperties>
</file>