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170" windowWidth="13335" windowHeight="354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1'!$4:$8</definedName>
  </definedNames>
  <calcPr fullCalcOnLoad="1"/>
</workbook>
</file>

<file path=xl/sharedStrings.xml><?xml version="1.0" encoding="utf-8"?>
<sst xmlns="http://schemas.openxmlformats.org/spreadsheetml/2006/main" count="113" uniqueCount="79">
  <si>
    <t>тыс. рублей</t>
  </si>
  <si>
    <t>№ п/п</t>
  </si>
  <si>
    <t>Средства, по которым не начата процедура закупки</t>
  </si>
  <si>
    <t>ИТОГО:</t>
  </si>
  <si>
    <t>Средства федерального бюджета</t>
  </si>
  <si>
    <t>Информация об осуществлении закупок и суммах заключенных контрактов муниципальными заказчиками</t>
  </si>
  <si>
    <t>Муниципальное образование</t>
  </si>
  <si>
    <t>из них:</t>
  </si>
  <si>
    <t>Всего</t>
  </si>
  <si>
    <t>Средства областного бюджета</t>
  </si>
  <si>
    <r>
      <t xml:space="preserve">Средства на оплату кредиторской задолженности </t>
    </r>
    <r>
      <rPr>
        <b/>
        <sz val="36"/>
        <color indexed="8"/>
        <rFont val="Calibri"/>
        <family val="2"/>
      </rPr>
      <t>не</t>
    </r>
    <r>
      <rPr>
        <b/>
        <sz val="26"/>
        <color indexed="8"/>
        <rFont val="Calibri"/>
        <family val="2"/>
      </rPr>
      <t xml:space="preserve"> включаются в данный отчет</t>
    </r>
  </si>
  <si>
    <r>
      <rPr>
        <sz val="20"/>
        <color indexed="10"/>
        <rFont val="Times New Roman"/>
        <family val="1"/>
      </rPr>
      <t>Конкурентные способы</t>
    </r>
    <r>
      <rPr>
        <sz val="20"/>
        <color indexed="8"/>
        <rFont val="Times New Roman"/>
        <family val="1"/>
      </rPr>
      <t xml:space="preserve"> = конкурсы (открытый конкурс, конкурс с ограниченным участием, двухэтапный конкурс, закрытый конкурс, закрытый конкурс с ограниченным участием, закрытый двухэтапный конкурс), аукционы (аукцион в электронной форме, закрытый аукцион), запрос котировок, запрос предложений.
</t>
    </r>
  </si>
  <si>
    <r>
      <rPr>
        <sz val="20"/>
        <color indexed="10"/>
        <rFont val="Times New Roman"/>
        <family val="1"/>
      </rPr>
      <t>ЗАКУПКИ</t>
    </r>
    <r>
      <rPr>
        <sz val="20"/>
        <color indexed="8"/>
        <rFont val="Times New Roman"/>
        <family val="1"/>
      </rPr>
      <t xml:space="preserve"> = ВСЕ КОНКУРЕНТНЫЕ СПОСОБЫ + ЕДИНСТВЕННЫЙ ПОСТАВЩИК (ст.93 44-ФЗ)</t>
    </r>
  </si>
  <si>
    <t>Средства на закупки у единственного поставщика</t>
  </si>
  <si>
    <t>Средства на  закупки конкурентными способами</t>
  </si>
  <si>
    <t>Все поля обязательны для заполнения</t>
  </si>
  <si>
    <t>Сумма заключенных контрактов</t>
  </si>
  <si>
    <r>
      <t xml:space="preserve">Основные  причины не осуществления закупок: 
- отсутствие средств по софинансированию расходов;
- необходимость корректировки проектно-сметных документаций и нормативно-правовых документов;
- наличие действующих контрактов по предмету закупки;
- недавнее выделение бюджетных средств;
- отмена процедур осуществления закупок контролирующими органами;
- нецелесообразность осуществления закупок в связи с сезонным изменением цен;
- подготовка документации по закупке или технического задания;
- ранее осуществленная закупка признана несостоявшейся;
- изменение предмета закупки или перераспределение средств, предусмотренных на закупку;
- отсутствие положительного заключения госэкспертизы;
- инные причины  </t>
    </r>
    <r>
      <rPr>
        <sz val="9"/>
        <color indexed="10"/>
        <rFont val="Times New Roman"/>
        <family val="1"/>
      </rPr>
      <t>(указать какие)</t>
    </r>
    <r>
      <rPr>
        <sz val="9"/>
        <color indexed="8"/>
        <rFont val="Times New Roman"/>
        <family val="1"/>
      </rPr>
      <t>.</t>
    </r>
  </si>
  <si>
    <t>Средства муниципального бюджета</t>
  </si>
  <si>
    <t>Запланированные средства</t>
  </si>
  <si>
    <t>Средства по которым начаты закупки</t>
  </si>
  <si>
    <t>Сумма контрактов</t>
  </si>
  <si>
    <t>Средства по которым не начаты закупки в части источников</t>
  </si>
  <si>
    <t>Средства по которым не начаты закупки в части экономии и планируемых способов осуществления закупок</t>
  </si>
  <si>
    <t>Соответствия запланированных средств, начатым и не начатым закупкам</t>
  </si>
  <si>
    <t>Мунципальные средствв</t>
  </si>
  <si>
    <t>Областные средства</t>
  </si>
  <si>
    <t>Федеральные средства</t>
  </si>
  <si>
    <t>Таблица заполнена математически верно, если в системе контроля отображаются нули</t>
  </si>
  <si>
    <t>Система контроля по средствам в стадии осуществления</t>
  </si>
  <si>
    <t>Муниципальные средства</t>
  </si>
  <si>
    <t>Все верно, если больше нуля или равно ему (не отображаются минусовые значения). Например (- 15 700, 0) это ошибка, а (15 700,0) все верно.</t>
  </si>
  <si>
    <r>
      <t>17</t>
    </r>
    <r>
      <rPr>
        <b/>
        <sz val="9"/>
        <color indexed="10"/>
        <rFont val="Times New Roman"/>
        <family val="1"/>
      </rPr>
      <t xml:space="preserve"> = 5-9 
</t>
    </r>
    <r>
      <rPr>
        <b/>
        <sz val="14"/>
        <color indexed="10"/>
        <rFont val="Times New Roman"/>
        <family val="1"/>
      </rPr>
      <t>ВНИМАНИЕ !!! В случае наличия сумм в данном разделе, заполняется приложение 2 (след. лист в данном файле)</t>
    </r>
  </si>
  <si>
    <r>
      <t>18</t>
    </r>
    <r>
      <rPr>
        <b/>
        <sz val="9"/>
        <color indexed="10"/>
        <rFont val="Times New Roman"/>
        <family val="1"/>
      </rPr>
      <t xml:space="preserve">= 6-10 
</t>
    </r>
    <r>
      <rPr>
        <b/>
        <sz val="14"/>
        <color indexed="10"/>
        <rFont val="Times New Roman"/>
        <family val="1"/>
      </rPr>
      <t>ВНИМАНИЕ !!! В случае наличия сумм в данном разделе, заполняется приложение 2 (след. лист в данном файле)</t>
    </r>
  </si>
  <si>
    <t>Система контроля (автоматически проверяет данные указанные в столбцах 3 -21)</t>
  </si>
  <si>
    <t>В данных разделах указаны формулы проверки внесенных данных. Вы не указываете в них данные. Они для проверки Ваших данных.</t>
  </si>
  <si>
    <t>Приложение 1</t>
  </si>
  <si>
    <r>
      <t xml:space="preserve">3 </t>
    </r>
    <r>
      <rPr>
        <sz val="9"/>
        <color indexed="10"/>
        <rFont val="Times New Roman"/>
        <family val="1"/>
      </rPr>
      <t>= 4+5+6</t>
    </r>
  </si>
  <si>
    <r>
      <t>7</t>
    </r>
    <r>
      <rPr>
        <sz val="9"/>
        <color indexed="10"/>
        <rFont val="Times New Roman"/>
        <family val="1"/>
      </rPr>
      <t>=8+9+10</t>
    </r>
  </si>
  <si>
    <r>
      <t>11</t>
    </r>
    <r>
      <rPr>
        <sz val="9"/>
        <color indexed="10"/>
        <rFont val="Times New Roman"/>
        <family val="1"/>
      </rPr>
      <t xml:space="preserve"> = 12+13+14</t>
    </r>
  </si>
  <si>
    <r>
      <t xml:space="preserve">Средства, по которым начата процедура закупки - понимаются средства, по которым : 1. </t>
    </r>
    <r>
      <rPr>
        <sz val="28"/>
        <color indexed="16"/>
        <rFont val="Calibri"/>
        <family val="2"/>
      </rPr>
      <t>опубликовано извещение о закупке, идет процедура оценки заявок - в данном случае указывается НМЦК закупки которая обьявлена;</t>
    </r>
    <r>
      <rPr>
        <sz val="28"/>
        <color indexed="10"/>
        <rFont val="Calibri"/>
        <family val="2"/>
      </rPr>
      <t xml:space="preserve"> 2. </t>
    </r>
    <r>
      <rPr>
        <sz val="28"/>
        <color indexed="56"/>
        <rFont val="Calibri"/>
        <family val="2"/>
      </rPr>
      <t>заключен контракт - в данном случае указывается цена контракта, а разница между ценой контракта и начальной (максимальной) ценой контракта указывается в разделе "Средства, по которым не начата процедура закупок" и расшифровывается далее в разделе "Экономия" - (стб. -19) в случае, если на эти средства не планируется осуществлять закупки и они будут возращены в бюджет, а если планируется на них осуществлять закупки - средства экономии отображаются в стб. 20 или 21 в зависимости от планируемого способа осуществления закупки).</t>
    </r>
  </si>
  <si>
    <r>
      <rPr>
        <b/>
        <sz val="9"/>
        <rFont val="Times New Roman"/>
        <family val="1"/>
      </rPr>
      <t>Средства, по которым начата процедура закупки</t>
    </r>
    <r>
      <rPr>
        <b/>
        <sz val="9"/>
        <color indexed="10"/>
        <rFont val="Times New Roman"/>
        <family val="1"/>
      </rPr>
      <t xml:space="preserve">
См. рекомендации под таблицей</t>
    </r>
  </si>
  <si>
    <r>
      <t xml:space="preserve">Запланировано средств 2018 года на </t>
    </r>
    <r>
      <rPr>
        <b/>
        <sz val="9"/>
        <rFont val="Times New Roman"/>
        <family val="1"/>
      </rPr>
      <t>закупки</t>
    </r>
  </si>
  <si>
    <r>
      <t xml:space="preserve">Основные причины не осуществления закупок </t>
    </r>
    <r>
      <rPr>
        <b/>
        <sz val="9"/>
        <color indexed="10"/>
        <rFont val="Times New Roman"/>
        <family val="1"/>
      </rPr>
      <t xml:space="preserve">в срок до 01.04.2018
</t>
    </r>
    <r>
      <rPr>
        <b/>
        <sz val="9"/>
        <rFont val="Times New Roman"/>
        <family val="1"/>
      </rPr>
      <t>(выбираются из предложенного перечня, а в случае отстутствия подходящих, указываются иные причины).</t>
    </r>
  </si>
  <si>
    <r>
      <t xml:space="preserve">Заполняется информация о всех средствах 2018 года, предусмотренных на </t>
    </r>
    <r>
      <rPr>
        <sz val="20"/>
        <color indexed="10"/>
        <rFont val="Times New Roman"/>
        <family val="1"/>
      </rPr>
      <t>ЗАКУПКИ</t>
    </r>
  </si>
  <si>
    <t>Телефон для консультаций 240-17-25</t>
  </si>
  <si>
    <r>
      <rPr>
        <b/>
        <sz val="24"/>
        <color indexed="10"/>
        <rFont val="Times New Roman"/>
        <family val="1"/>
      </rPr>
      <t>НОВОЕ !!!!!!</t>
    </r>
    <r>
      <rPr>
        <b/>
        <sz val="24"/>
        <color indexed="8"/>
        <rFont val="Times New Roman"/>
        <family val="1"/>
      </rPr>
      <t xml:space="preserve"> </t>
    </r>
    <r>
      <rPr>
        <b/>
        <sz val="20"/>
        <color indexed="8"/>
        <rFont val="Times New Roman"/>
        <family val="1"/>
      </rPr>
      <t>Из них, по которым закупки начаты в 2017 году</t>
    </r>
    <r>
      <rPr>
        <b/>
        <sz val="24"/>
        <color indexed="8"/>
        <rFont val="Times New Roman"/>
        <family val="1"/>
      </rPr>
      <t xml:space="preserve">  </t>
    </r>
    <r>
      <rPr>
        <b/>
        <sz val="24"/>
        <color indexed="13"/>
        <rFont val="Times New Roman"/>
        <family val="1"/>
      </rPr>
      <t>(на какую часть из суммы столбцов 8+9+10 закупки начаты в 2017 году)</t>
    </r>
  </si>
  <si>
    <r>
      <t xml:space="preserve">16 </t>
    </r>
    <r>
      <rPr>
        <sz val="9"/>
        <color indexed="10"/>
        <rFont val="Times New Roman"/>
        <family val="1"/>
      </rPr>
      <t xml:space="preserve">=4-8
</t>
    </r>
    <r>
      <rPr>
        <b/>
        <sz val="14"/>
        <color indexed="10"/>
        <rFont val="Times New Roman"/>
        <family val="1"/>
      </rPr>
      <t>ВНИМАНИЕ !!! В случае наличия сумм в данном разделе, заполняется приложение 2 (след. лист в данном файле)</t>
    </r>
  </si>
  <si>
    <t>Наименование</t>
  </si>
  <si>
    <t>в том числе причины, по которым не начата процедура закупок</t>
  </si>
  <si>
    <t>закупки, по которым обосновано отсутствует потребность на отчетную дату</t>
  </si>
  <si>
    <t>проблемы с  подготовкой документации для начала процедур закупок</t>
  </si>
  <si>
    <t>дополнительное выделение ассигнований 
(в т.ч. экономия по итогам закупок, планируемая к использованию)</t>
  </si>
  <si>
    <t>сезонная специфика закупок (запланированы на 2-4 кварталы)</t>
  </si>
  <si>
    <t>несостоявшиеся закупки (осуществление закупок заново)</t>
  </si>
  <si>
    <t>сумма</t>
  </si>
  <si>
    <t>%</t>
  </si>
  <si>
    <t>А</t>
  </si>
  <si>
    <r>
      <t>2</t>
    </r>
    <r>
      <rPr>
        <b/>
        <sz val="14"/>
        <color indexed="10"/>
        <rFont val="Times New Roman"/>
        <family val="1"/>
      </rPr>
      <t>*</t>
    </r>
  </si>
  <si>
    <t>ВСЕГО,
в том числе:</t>
  </si>
  <si>
    <r>
      <t xml:space="preserve">Всего сумма </t>
    </r>
    <r>
      <rPr>
        <b/>
        <sz val="11"/>
        <color indexed="10"/>
        <rFont val="Times New Roman"/>
        <family val="1"/>
      </rPr>
      <t>(равно значению столбца 15 ПРИЛОЖЕНИЯ 1)</t>
    </r>
  </si>
  <si>
    <r>
      <t xml:space="preserve">Экономия (при осуществлении закупок и т.д. </t>
    </r>
    <r>
      <rPr>
        <u val="single"/>
        <sz val="9"/>
        <color indexed="10"/>
        <rFont val="Times New Roman"/>
        <family val="1"/>
      </rPr>
      <t>не планируемые к повторному осуществлению</t>
    </r>
    <r>
      <rPr>
        <sz val="9"/>
        <color indexed="8"/>
        <rFont val="Times New Roman"/>
        <family val="1"/>
      </rPr>
      <t>)</t>
    </r>
  </si>
  <si>
    <r>
      <t xml:space="preserve">- межбюджетные трансферты </t>
    </r>
    <r>
      <rPr>
        <i/>
        <sz val="12"/>
        <color indexed="10"/>
        <rFont val="Times New Roman"/>
        <family val="1"/>
      </rPr>
      <t>(всего сумма должна быть равна сумме столбцов 17+18 ПРИЛОЖЕНИЯ 1)</t>
    </r>
  </si>
  <si>
    <t>4=ст3/ст2
*100</t>
  </si>
  <si>
    <t>6=ст5/ст2
*100</t>
  </si>
  <si>
    <t>8=ст7/ст2
*100</t>
  </si>
  <si>
    <t>10=ст9/ст2
*100</t>
  </si>
  <si>
    <t>12=ст11/ст2
*100</t>
  </si>
  <si>
    <t>14=ст13/ст2
*100</t>
  </si>
  <si>
    <t>16=ст15/ст2
*100</t>
  </si>
  <si>
    <r>
      <rPr>
        <b/>
        <sz val="14"/>
        <color indexed="8"/>
        <rFont val="Times New Roman"/>
        <family val="1"/>
      </rPr>
      <t>*-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сумма ВСЕГО по графе 2</t>
    </r>
    <r>
      <rPr>
        <sz val="11"/>
        <color indexed="8"/>
        <rFont val="Times New Roman"/>
        <family val="1"/>
      </rPr>
      <t xml:space="preserve"> должна соответствовать </t>
    </r>
    <r>
      <rPr>
        <sz val="11"/>
        <color indexed="10"/>
        <rFont val="Times New Roman"/>
        <family val="1"/>
      </rPr>
      <t>значению столбца 15 ПРИЛОЖЕНИЯ 1</t>
    </r>
    <r>
      <rPr>
        <sz val="11"/>
        <color indexed="8"/>
        <rFont val="Times New Roman"/>
        <family val="1"/>
      </rPr>
      <t xml:space="preserve"> , а также должна равняться сумме по графам 3, 5, 7, 9, 11, 13, 15.</t>
    </r>
  </si>
  <si>
    <r>
      <rPr>
        <sz val="14"/>
        <color indexed="8"/>
        <rFont val="Times New Roman"/>
        <family val="1"/>
      </rPr>
      <t>15</t>
    </r>
    <r>
      <rPr>
        <sz val="9"/>
        <color indexed="8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>= всегда 3-7= всегда 16+17+18 = всегда 19+20+21</t>
    </r>
  </si>
  <si>
    <t xml:space="preserve"> (сумма равна значению столбца 19 ПРИЛОЖЕНИЯ 1)</t>
  </si>
  <si>
    <t>Экономия</t>
  </si>
  <si>
    <t xml:space="preserve"> (сумма равна значению столбца 20 ПРИЛОЖЕНИЯ 1)</t>
  </si>
  <si>
    <t xml:space="preserve"> (сумма ст. 3, 5, 7, 9, 11 равна значению столбца 21 ПРИЛОЖЕНИЯ 1)</t>
  </si>
  <si>
    <t>Администрация Новобессергеневского селького поселения</t>
  </si>
  <si>
    <t>(по состоянию на 01.10.2018)</t>
  </si>
  <si>
    <r>
      <t>Сводная информация Новобессергеневского сельского поселения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о причинах, по которым не начата процедура закупок  по состоянию на 01.10.2018 г.
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</si>
</sst>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[$-419]mmmm\ yyyy;@"/>
    <numFmt numFmtId="180" formatCode="_-* #,##0.0_р_._-;\-* #,##0.0_р_._-;_-* &quot;-&quot;?_р_._-;_-@_-"/>
    <numFmt numFmtId="181" formatCode="_-* #,##0.0_р_._-;\-* #,##0.0_р_._-;_-* &quot;-&quot;??_р_._-;_-@_-"/>
    <numFmt numFmtId="182" formatCode="#,##0.00000"/>
    <numFmt numFmtId="183" formatCode="#,##0.000"/>
    <numFmt numFmtId="184" formatCode="[$-F400]h:mm:ss\ AM/PM"/>
    <numFmt numFmtId="185" formatCode="mmmm\ yyyy;@"/>
    <numFmt numFmtId="186" formatCode="_-* #,##0.00_р_._-;\-* #,##0.00_р_._-;_-* \-??_р_._-;_-@_-"/>
    <numFmt numFmtId="187" formatCode="[$-419]mmmm;@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10"/>
      <name val="Times New Roman"/>
      <family val="1"/>
    </font>
    <font>
      <b/>
      <sz val="36"/>
      <color indexed="8"/>
      <name val="Calibri"/>
      <family val="2"/>
    </font>
    <font>
      <b/>
      <sz val="26"/>
      <color indexed="8"/>
      <name val="Calibri"/>
      <family val="2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sz val="28"/>
      <color indexed="10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Times New Roman"/>
      <family val="1"/>
    </font>
    <font>
      <sz val="28"/>
      <color indexed="16"/>
      <name val="Calibri"/>
      <family val="2"/>
    </font>
    <font>
      <sz val="28"/>
      <color indexed="56"/>
      <name val="Calibri"/>
      <family val="2"/>
    </font>
    <font>
      <b/>
      <sz val="10"/>
      <color indexed="8"/>
      <name val="Times New Roman"/>
      <family val="1"/>
    </font>
    <font>
      <b/>
      <sz val="2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13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9"/>
      <color indexed="10"/>
      <name val="Times New Roman"/>
      <family val="1"/>
    </font>
    <font>
      <b/>
      <sz val="13"/>
      <name val="Times New Roman"/>
      <family val="1"/>
    </font>
    <font>
      <i/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36"/>
      <color indexed="10"/>
      <name val="Calibri"/>
      <family val="2"/>
    </font>
    <font>
      <sz val="22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22"/>
      <color indexed="30"/>
      <name val="Times New Roman"/>
      <family val="1"/>
    </font>
    <font>
      <sz val="24"/>
      <color indexed="10"/>
      <name val="Calibri"/>
      <family val="2"/>
    </font>
    <font>
      <b/>
      <sz val="20"/>
      <color indexed="56"/>
      <name val="Times New Roman"/>
      <family val="1"/>
    </font>
    <font>
      <b/>
      <sz val="20"/>
      <color indexed="10"/>
      <name val="Calibri"/>
      <family val="2"/>
    </font>
    <font>
      <b/>
      <u val="single"/>
      <sz val="18"/>
      <color indexed="18"/>
      <name val="Calibri"/>
      <family val="2"/>
    </font>
    <font>
      <sz val="18"/>
      <color indexed="18"/>
      <name val="Calibri"/>
      <family val="2"/>
    </font>
    <font>
      <sz val="28"/>
      <color indexed="18"/>
      <name val="Calibri"/>
      <family val="2"/>
    </font>
    <font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36"/>
      <color rgb="FFFF0000"/>
      <name val="Calibri"/>
      <family val="2"/>
    </font>
    <font>
      <sz val="2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22"/>
      <color rgb="FF0070C0"/>
      <name val="Times New Roman"/>
      <family val="1"/>
    </font>
    <font>
      <i/>
      <sz val="10"/>
      <color theme="1"/>
      <name val="Cambria"/>
      <family val="1"/>
    </font>
    <font>
      <b/>
      <sz val="26"/>
      <color theme="1"/>
      <name val="Calibri"/>
      <family val="2"/>
    </font>
    <font>
      <sz val="28"/>
      <color rgb="FFFF0000"/>
      <name val="Calibri"/>
      <family val="2"/>
    </font>
    <font>
      <b/>
      <sz val="24"/>
      <color rgb="FFFF0000"/>
      <name val="Times New Roman"/>
      <family val="1"/>
    </font>
    <font>
      <sz val="24"/>
      <color rgb="FFFF0000"/>
      <name val="Calibri"/>
      <family val="2"/>
    </font>
    <font>
      <b/>
      <sz val="20"/>
      <color theme="3"/>
      <name val="Times New Roman"/>
      <family val="1"/>
    </font>
    <font>
      <b/>
      <sz val="20"/>
      <color rgb="FFFF0000"/>
      <name val="Calibri"/>
      <family val="2"/>
    </font>
    <font>
      <b/>
      <u val="single"/>
      <sz val="18"/>
      <color theme="3" tint="-0.24997000396251678"/>
      <name val="Calibri"/>
      <family val="2"/>
    </font>
    <font>
      <sz val="18"/>
      <color theme="3" tint="-0.24997000396251678"/>
      <name val="Calibri"/>
      <family val="2"/>
    </font>
    <font>
      <sz val="28"/>
      <color theme="3" tint="-0.2499700039625167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1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2" fillId="0" borderId="0">
      <alignment/>
      <protection/>
    </xf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33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176" fontId="4" fillId="10" borderId="11" xfId="0" applyNumberFormat="1" applyFont="1" applyFill="1" applyBorder="1" applyAlignment="1">
      <alignment horizontal="center" vertical="center" wrapText="1"/>
    </xf>
    <xf numFmtId="176" fontId="4" fillId="10" borderId="12" xfId="0" applyNumberFormat="1" applyFont="1" applyFill="1" applyBorder="1" applyAlignment="1">
      <alignment horizontal="center" vertical="center" wrapText="1"/>
    </xf>
    <xf numFmtId="176" fontId="4" fillId="10" borderId="13" xfId="0" applyNumberFormat="1" applyFont="1" applyFill="1" applyBorder="1" applyAlignment="1">
      <alignment horizontal="center" vertical="center" wrapText="1"/>
    </xf>
    <xf numFmtId="176" fontId="4" fillId="34" borderId="14" xfId="0" applyNumberFormat="1" applyFont="1" applyFill="1" applyBorder="1" applyAlignment="1">
      <alignment horizontal="center" vertical="center" wrapText="1"/>
    </xf>
    <xf numFmtId="176" fontId="4" fillId="34" borderId="15" xfId="0" applyNumberFormat="1" applyFont="1" applyFill="1" applyBorder="1" applyAlignment="1">
      <alignment horizontal="center" vertical="center" wrapText="1"/>
    </xf>
    <xf numFmtId="176" fontId="4" fillId="10" borderId="14" xfId="0" applyNumberFormat="1" applyFont="1" applyFill="1" applyBorder="1" applyAlignment="1">
      <alignment horizontal="center" vertical="center" wrapText="1"/>
    </xf>
    <xf numFmtId="176" fontId="4" fillId="10" borderId="16" xfId="0" applyNumberFormat="1" applyFont="1" applyFill="1" applyBorder="1" applyAlignment="1">
      <alignment horizontal="center" vertical="center" wrapText="1"/>
    </xf>
    <xf numFmtId="176" fontId="4" fillId="10" borderId="15" xfId="0" applyNumberFormat="1" applyFont="1" applyFill="1" applyBorder="1" applyAlignment="1">
      <alignment horizontal="center" vertical="center" wrapText="1"/>
    </xf>
    <xf numFmtId="176" fontId="4" fillId="35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176" fontId="7" fillId="35" borderId="10" xfId="0" applyNumberFormat="1" applyFont="1" applyFill="1" applyBorder="1" applyAlignment="1">
      <alignment horizontal="center" vertical="center" wrapText="1"/>
    </xf>
    <xf numFmtId="176" fontId="7" fillId="10" borderId="10" xfId="0" applyNumberFormat="1" applyFont="1" applyFill="1" applyBorder="1" applyAlignment="1">
      <alignment horizontal="center" vertical="center" wrapText="1"/>
    </xf>
    <xf numFmtId="176" fontId="7" fillId="10" borderId="19" xfId="0" applyNumberFormat="1" applyFont="1" applyFill="1" applyBorder="1" applyAlignment="1">
      <alignment horizontal="center" vertical="center" wrapText="1"/>
    </xf>
    <xf numFmtId="176" fontId="7" fillId="34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10" borderId="10" xfId="0" applyNumberFormat="1" applyFont="1" applyFill="1" applyBorder="1" applyAlignment="1">
      <alignment horizontal="center" vertical="center" wrapText="1"/>
    </xf>
    <xf numFmtId="0" fontId="4" fillId="10" borderId="19" xfId="0" applyNumberFormat="1" applyFont="1" applyFill="1" applyBorder="1" applyAlignment="1">
      <alignment horizontal="center" vertical="center" wrapText="1"/>
    </xf>
    <xf numFmtId="0" fontId="4" fillId="10" borderId="20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NumberFormat="1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/>
    </xf>
    <xf numFmtId="176" fontId="4" fillId="10" borderId="22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176" fontId="7" fillId="36" borderId="10" xfId="0" applyNumberFormat="1" applyFont="1" applyFill="1" applyBorder="1" applyAlignment="1">
      <alignment horizontal="center" vertical="center" wrapText="1"/>
    </xf>
    <xf numFmtId="176" fontId="4" fillId="10" borderId="19" xfId="0" applyNumberFormat="1" applyFont="1" applyFill="1" applyBorder="1" applyAlignment="1">
      <alignment horizontal="center" vertical="center" wrapText="1"/>
    </xf>
    <xf numFmtId="0" fontId="4" fillId="35" borderId="23" xfId="0" applyNumberFormat="1" applyFont="1" applyFill="1" applyBorder="1" applyAlignment="1">
      <alignment horizontal="center" vertical="center" wrapText="1"/>
    </xf>
    <xf numFmtId="176" fontId="4" fillId="36" borderId="11" xfId="0" applyNumberFormat="1" applyFont="1" applyFill="1" applyBorder="1" applyAlignment="1">
      <alignment horizontal="center" vertical="center" wrapText="1"/>
    </xf>
    <xf numFmtId="176" fontId="4" fillId="36" borderId="12" xfId="0" applyNumberFormat="1" applyFont="1" applyFill="1" applyBorder="1" applyAlignment="1">
      <alignment horizontal="center" vertical="center" wrapText="1"/>
    </xf>
    <xf numFmtId="176" fontId="4" fillId="36" borderId="24" xfId="0" applyNumberFormat="1" applyFont="1" applyFill="1" applyBorder="1" applyAlignment="1">
      <alignment horizontal="center" vertical="center" wrapText="1"/>
    </xf>
    <xf numFmtId="176" fontId="4" fillId="36" borderId="25" xfId="0" applyNumberFormat="1" applyFont="1" applyFill="1" applyBorder="1" applyAlignment="1">
      <alignment horizontal="center" vertical="center" wrapText="1"/>
    </xf>
    <xf numFmtId="176" fontId="4" fillId="36" borderId="26" xfId="0" applyNumberFormat="1" applyFont="1" applyFill="1" applyBorder="1" applyAlignment="1">
      <alignment horizontal="center" vertical="center" wrapText="1"/>
    </xf>
    <xf numFmtId="176" fontId="4" fillId="36" borderId="27" xfId="0" applyNumberFormat="1" applyFont="1" applyFill="1" applyBorder="1" applyAlignment="1">
      <alignment horizontal="center" vertical="center" wrapText="1"/>
    </xf>
    <xf numFmtId="0" fontId="4" fillId="17" borderId="28" xfId="0" applyNumberFormat="1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left" vertical="center" wrapText="1"/>
    </xf>
    <xf numFmtId="176" fontId="94" fillId="10" borderId="11" xfId="0" applyNumberFormat="1" applyFont="1" applyFill="1" applyBorder="1" applyAlignment="1">
      <alignment horizontal="center" vertical="center" wrapText="1"/>
    </xf>
    <xf numFmtId="176" fontId="95" fillId="13" borderId="11" xfId="0" applyNumberFormat="1" applyFont="1" applyFill="1" applyBorder="1" applyAlignment="1">
      <alignment horizontal="center" vertical="center" wrapText="1"/>
    </xf>
    <xf numFmtId="176" fontId="96" fillId="13" borderId="29" xfId="0" applyNumberFormat="1" applyFont="1" applyFill="1" applyBorder="1" applyAlignment="1">
      <alignment horizontal="center" vertical="center"/>
    </xf>
    <xf numFmtId="176" fontId="96" fillId="10" borderId="29" xfId="0" applyNumberFormat="1" applyFont="1" applyFill="1" applyBorder="1" applyAlignment="1">
      <alignment horizontal="center" vertical="center"/>
    </xf>
    <xf numFmtId="176" fontId="7" fillId="10" borderId="13" xfId="0" applyNumberFormat="1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176" fontId="98" fillId="10" borderId="10" xfId="0" applyNumberFormat="1" applyFont="1" applyFill="1" applyBorder="1" applyAlignment="1">
      <alignment horizontal="center" vertical="center" wrapText="1"/>
    </xf>
    <xf numFmtId="0" fontId="7" fillId="10" borderId="20" xfId="0" applyNumberFormat="1" applyFont="1" applyFill="1" applyBorder="1" applyAlignment="1">
      <alignment horizontal="center" vertical="center" wrapText="1"/>
    </xf>
    <xf numFmtId="176" fontId="99" fillId="10" borderId="14" xfId="0" applyNumberFormat="1" applyFont="1" applyFill="1" applyBorder="1" applyAlignment="1">
      <alignment horizontal="center" vertical="center" wrapText="1"/>
    </xf>
    <xf numFmtId="176" fontId="100" fillId="37" borderId="19" xfId="0" applyNumberFormat="1" applyFont="1" applyFill="1" applyBorder="1" applyAlignment="1">
      <alignment horizontal="center" vertical="center" wrapText="1"/>
    </xf>
    <xf numFmtId="176" fontId="100" fillId="37" borderId="30" xfId="0" applyNumberFormat="1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101" fillId="0" borderId="31" xfId="0" applyFont="1" applyFill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 wrapText="1"/>
    </xf>
    <xf numFmtId="0" fontId="104" fillId="0" borderId="31" xfId="0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 wrapText="1"/>
    </xf>
    <xf numFmtId="0" fontId="106" fillId="0" borderId="32" xfId="0" applyFont="1" applyBorder="1" applyAlignment="1">
      <alignment horizontal="center" vertical="top" wrapText="1"/>
    </xf>
    <xf numFmtId="0" fontId="107" fillId="0" borderId="31" xfId="0" applyFont="1" applyBorder="1" applyAlignment="1">
      <alignment horizontal="left" vertical="top" wrapText="1"/>
    </xf>
    <xf numFmtId="176" fontId="108" fillId="0" borderId="31" xfId="0" applyNumberFormat="1" applyFont="1" applyFill="1" applyBorder="1" applyAlignment="1">
      <alignment horizontal="right" vertical="top" wrapText="1"/>
    </xf>
    <xf numFmtId="0" fontId="109" fillId="0" borderId="33" xfId="0" applyFont="1" applyBorder="1" applyAlignment="1">
      <alignment horizontal="center" vertical="top" wrapText="1"/>
    </xf>
    <xf numFmtId="176" fontId="110" fillId="0" borderId="34" xfId="0" applyNumberFormat="1" applyFont="1" applyFill="1" applyBorder="1" applyAlignment="1">
      <alignment horizontal="right" vertical="top" wrapText="1"/>
    </xf>
    <xf numFmtId="0" fontId="101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176" fontId="108" fillId="0" borderId="34" xfId="0" applyNumberFormat="1" applyFont="1" applyFill="1" applyBorder="1" applyAlignment="1">
      <alignment horizontal="right" vertical="top" wrapText="1"/>
    </xf>
    <xf numFmtId="0" fontId="0" fillId="0" borderId="35" xfId="0" applyFont="1" applyBorder="1" applyAlignment="1">
      <alignment/>
    </xf>
    <xf numFmtId="176" fontId="33" fillId="37" borderId="31" xfId="0" applyNumberFormat="1" applyFont="1" applyFill="1" applyBorder="1" applyAlignment="1">
      <alignment horizontal="right" vertical="top" wrapText="1"/>
    </xf>
    <xf numFmtId="176" fontId="108" fillId="17" borderId="31" xfId="0" applyNumberFormat="1" applyFont="1" applyFill="1" applyBorder="1" applyAlignment="1">
      <alignment horizontal="right" vertical="top" wrapText="1"/>
    </xf>
    <xf numFmtId="176" fontId="108" fillId="19" borderId="31" xfId="0" applyNumberFormat="1" applyFont="1" applyFill="1" applyBorder="1" applyAlignment="1">
      <alignment horizontal="right" vertical="top" wrapText="1"/>
    </xf>
    <xf numFmtId="176" fontId="111" fillId="38" borderId="31" xfId="0" applyNumberFormat="1" applyFont="1" applyFill="1" applyBorder="1" applyAlignment="1">
      <alignment horizontal="right" vertical="top" wrapText="1"/>
    </xf>
    <xf numFmtId="0" fontId="112" fillId="16" borderId="34" xfId="0" applyFont="1" applyFill="1" applyBorder="1" applyAlignment="1" quotePrefix="1">
      <alignment horizontal="left" vertical="top" wrapText="1"/>
    </xf>
    <xf numFmtId="176" fontId="111" fillId="16" borderId="34" xfId="0" applyNumberFormat="1" applyFont="1" applyFill="1" applyBorder="1" applyAlignment="1">
      <alignment horizontal="right" vertical="top" wrapText="1"/>
    </xf>
    <xf numFmtId="0" fontId="113" fillId="34" borderId="36" xfId="0" applyNumberFormat="1" applyFont="1" applyFill="1" applyBorder="1" applyAlignment="1">
      <alignment horizontal="center" vertical="center" wrapText="1"/>
    </xf>
    <xf numFmtId="0" fontId="114" fillId="0" borderId="11" xfId="0" applyFont="1" applyBorder="1" applyAlignment="1">
      <alignment horizontal="center" vertical="center" wrapText="1" shrinkToFit="1"/>
    </xf>
    <xf numFmtId="0" fontId="115" fillId="39" borderId="0" xfId="0" applyFont="1" applyFill="1" applyAlignment="1">
      <alignment horizontal="center" vertical="center" wrapText="1"/>
    </xf>
    <xf numFmtId="0" fontId="116" fillId="34" borderId="0" xfId="0" applyFont="1" applyFill="1" applyAlignment="1">
      <alignment horizontal="center" vertical="center" wrapText="1"/>
    </xf>
    <xf numFmtId="0" fontId="116" fillId="0" borderId="0" xfId="0" applyFont="1" applyAlignment="1">
      <alignment horizontal="center"/>
    </xf>
    <xf numFmtId="176" fontId="4" fillId="34" borderId="29" xfId="0" applyNumberFormat="1" applyFont="1" applyFill="1" applyBorder="1" applyAlignment="1">
      <alignment horizontal="center" vertical="center" wrapText="1"/>
    </xf>
    <xf numFmtId="176" fontId="4" fillId="34" borderId="13" xfId="0" applyNumberFormat="1" applyFont="1" applyFill="1" applyBorder="1" applyAlignment="1">
      <alignment horizontal="center" vertical="center" wrapText="1"/>
    </xf>
    <xf numFmtId="176" fontId="4" fillId="34" borderId="37" xfId="0" applyNumberFormat="1" applyFont="1" applyFill="1" applyBorder="1" applyAlignment="1">
      <alignment horizontal="center" vertical="center" wrapText="1"/>
    </xf>
    <xf numFmtId="176" fontId="4" fillId="34" borderId="38" xfId="0" applyNumberFormat="1" applyFont="1" applyFill="1" applyBorder="1" applyAlignment="1">
      <alignment horizontal="center" vertical="center" wrapText="1"/>
    </xf>
    <xf numFmtId="176" fontId="20" fillId="37" borderId="39" xfId="0" applyNumberFormat="1" applyFont="1" applyFill="1" applyBorder="1" applyAlignment="1">
      <alignment horizontal="center" vertical="center" wrapText="1"/>
    </xf>
    <xf numFmtId="176" fontId="20" fillId="37" borderId="40" xfId="0" applyNumberFormat="1" applyFont="1" applyFill="1" applyBorder="1" applyAlignment="1">
      <alignment horizontal="center" vertical="center" wrapText="1"/>
    </xf>
    <xf numFmtId="176" fontId="20" fillId="37" borderId="41" xfId="0" applyNumberFormat="1" applyFont="1" applyFill="1" applyBorder="1" applyAlignment="1">
      <alignment horizontal="center" vertical="center" wrapText="1"/>
    </xf>
    <xf numFmtId="176" fontId="7" fillId="0" borderId="42" xfId="0" applyNumberFormat="1" applyFont="1" applyFill="1" applyBorder="1" applyAlignment="1">
      <alignment horizontal="center" vertical="center" wrapText="1"/>
    </xf>
    <xf numFmtId="176" fontId="7" fillId="0" borderId="43" xfId="0" applyNumberFormat="1" applyFont="1" applyFill="1" applyBorder="1" applyAlignment="1">
      <alignment horizontal="center" vertical="center" wrapText="1"/>
    </xf>
    <xf numFmtId="176" fontId="7" fillId="0" borderId="44" xfId="0" applyNumberFormat="1" applyFont="1" applyFill="1" applyBorder="1" applyAlignment="1">
      <alignment horizontal="center" vertical="center" wrapText="1"/>
    </xf>
    <xf numFmtId="176" fontId="7" fillId="0" borderId="4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46" xfId="0" applyFont="1" applyFill="1" applyBorder="1" applyAlignment="1">
      <alignment horizontal="right" vertical="center" wrapText="1"/>
    </xf>
    <xf numFmtId="0" fontId="8" fillId="17" borderId="47" xfId="0" applyFont="1" applyFill="1" applyBorder="1" applyAlignment="1">
      <alignment horizontal="center" vertical="center" wrapText="1"/>
    </xf>
    <xf numFmtId="0" fontId="8" fillId="17" borderId="48" xfId="0" applyFont="1" applyFill="1" applyBorder="1" applyAlignment="1">
      <alignment horizontal="center" vertical="center" wrapText="1"/>
    </xf>
    <xf numFmtId="0" fontId="8" fillId="17" borderId="49" xfId="0" applyFont="1" applyFill="1" applyBorder="1" applyAlignment="1">
      <alignment horizontal="center" vertical="center" wrapText="1"/>
    </xf>
    <xf numFmtId="0" fontId="8" fillId="17" borderId="50" xfId="0" applyFont="1" applyFill="1" applyBorder="1" applyAlignment="1">
      <alignment horizontal="center" vertical="center" wrapText="1"/>
    </xf>
    <xf numFmtId="176" fontId="10" fillId="15" borderId="0" xfId="0" applyNumberFormat="1" applyFont="1" applyFill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176" fontId="100" fillId="0" borderId="0" xfId="0" applyNumberFormat="1" applyFont="1" applyBorder="1" applyAlignment="1">
      <alignment horizontal="center" vertical="center" wrapText="1"/>
    </xf>
    <xf numFmtId="176" fontId="4" fillId="35" borderId="54" xfId="0" applyNumberFormat="1" applyFont="1" applyFill="1" applyBorder="1" applyAlignment="1">
      <alignment horizontal="center" vertical="center" wrapText="1"/>
    </xf>
    <xf numFmtId="176" fontId="4" fillId="35" borderId="24" xfId="0" applyNumberFormat="1" applyFont="1" applyFill="1" applyBorder="1" applyAlignment="1">
      <alignment horizontal="center" vertical="center" wrapText="1"/>
    </xf>
    <xf numFmtId="0" fontId="0" fillId="35" borderId="55" xfId="0" applyFill="1" applyBorder="1" applyAlignment="1">
      <alignment horizontal="center" vertical="center" wrapText="1"/>
    </xf>
    <xf numFmtId="176" fontId="10" fillId="4" borderId="0" xfId="0" applyNumberFormat="1" applyFont="1" applyFill="1" applyAlignment="1">
      <alignment horizontal="center" vertical="center" wrapText="1"/>
    </xf>
    <xf numFmtId="176" fontId="10" fillId="19" borderId="0" xfId="0" applyNumberFormat="1" applyFont="1" applyFill="1" applyAlignment="1">
      <alignment horizontal="center" vertical="center" wrapText="1"/>
    </xf>
    <xf numFmtId="176" fontId="7" fillId="0" borderId="56" xfId="0" applyNumberFormat="1" applyFont="1" applyFill="1" applyBorder="1" applyAlignment="1">
      <alignment horizontal="center" vertical="center" wrapText="1"/>
    </xf>
    <xf numFmtId="176" fontId="7" fillId="0" borderId="57" xfId="0" applyNumberFormat="1" applyFont="1" applyFill="1" applyBorder="1" applyAlignment="1">
      <alignment horizontal="center" vertical="center" wrapText="1"/>
    </xf>
    <xf numFmtId="176" fontId="7" fillId="0" borderId="39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6" fontId="4" fillId="35" borderId="58" xfId="0" applyNumberFormat="1" applyFont="1" applyFill="1" applyBorder="1" applyAlignment="1">
      <alignment horizontal="center" vertical="center" wrapText="1"/>
    </xf>
    <xf numFmtId="176" fontId="4" fillId="35" borderId="59" xfId="0" applyNumberFormat="1" applyFont="1" applyFill="1" applyBorder="1" applyAlignment="1">
      <alignment horizontal="center" vertical="center" wrapText="1"/>
    </xf>
    <xf numFmtId="176" fontId="4" fillId="35" borderId="60" xfId="0" applyNumberFormat="1" applyFont="1" applyFill="1" applyBorder="1" applyAlignment="1">
      <alignment horizontal="center" vertical="center" wrapText="1"/>
    </xf>
    <xf numFmtId="176" fontId="7" fillId="0" borderId="61" xfId="0" applyNumberFormat="1" applyFont="1" applyFill="1" applyBorder="1" applyAlignment="1">
      <alignment horizontal="center" vertical="center" wrapText="1"/>
    </xf>
    <xf numFmtId="176" fontId="7" fillId="0" borderId="62" xfId="0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76" fontId="4" fillId="36" borderId="64" xfId="0" applyNumberFormat="1" applyFont="1" applyFill="1" applyBorder="1" applyAlignment="1">
      <alignment horizontal="center" vertical="center" wrapText="1"/>
    </xf>
    <xf numFmtId="176" fontId="4" fillId="36" borderId="24" xfId="0" applyNumberFormat="1" applyFont="1" applyFill="1" applyBorder="1" applyAlignment="1">
      <alignment horizontal="center" vertical="center" wrapText="1"/>
    </xf>
    <xf numFmtId="176" fontId="105" fillId="0" borderId="42" xfId="0" applyNumberFormat="1" applyFont="1" applyFill="1" applyBorder="1" applyAlignment="1">
      <alignment horizontal="center" vertical="center" wrapText="1"/>
    </xf>
    <xf numFmtId="176" fontId="7" fillId="0" borderId="65" xfId="0" applyNumberFormat="1" applyFont="1" applyFill="1" applyBorder="1" applyAlignment="1">
      <alignment horizontal="center" vertical="center" wrapText="1"/>
    </xf>
    <xf numFmtId="0" fontId="118" fillId="0" borderId="29" xfId="0" applyFont="1" applyBorder="1" applyAlignment="1">
      <alignment horizontal="center" vertical="center"/>
    </xf>
    <xf numFmtId="176" fontId="119" fillId="10" borderId="29" xfId="0" applyNumberFormat="1" applyFont="1" applyFill="1" applyBorder="1" applyAlignment="1">
      <alignment horizontal="center" vertical="center" wrapText="1"/>
    </xf>
    <xf numFmtId="0" fontId="120" fillId="0" borderId="29" xfId="0" applyFont="1" applyBorder="1" applyAlignment="1">
      <alignment horizontal="center" vertical="center" wrapText="1"/>
    </xf>
    <xf numFmtId="0" fontId="121" fillId="13" borderId="29" xfId="0" applyFont="1" applyFill="1" applyBorder="1" applyAlignment="1">
      <alignment horizontal="center" vertical="center" wrapText="1"/>
    </xf>
    <xf numFmtId="0" fontId="122" fillId="13" borderId="29" xfId="0" applyFont="1" applyFill="1" applyBorder="1" applyAlignment="1">
      <alignment horizontal="center" vertical="center" wrapText="1"/>
    </xf>
    <xf numFmtId="0" fontId="123" fillId="0" borderId="66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176" fontId="9" fillId="10" borderId="67" xfId="0" applyNumberFormat="1" applyFont="1" applyFill="1" applyBorder="1" applyAlignment="1">
      <alignment horizontal="center" vertical="center" wrapText="1"/>
    </xf>
    <xf numFmtId="176" fontId="9" fillId="10" borderId="57" xfId="0" applyNumberFormat="1" applyFont="1" applyFill="1" applyBorder="1" applyAlignment="1">
      <alignment horizontal="center" vertical="center" wrapText="1"/>
    </xf>
    <xf numFmtId="176" fontId="9" fillId="10" borderId="39" xfId="0" applyNumberFormat="1" applyFont="1" applyFill="1" applyBorder="1" applyAlignment="1">
      <alignment horizontal="center" vertical="center" wrapText="1"/>
    </xf>
    <xf numFmtId="176" fontId="9" fillId="10" borderId="68" xfId="0" applyNumberFormat="1" applyFont="1" applyFill="1" applyBorder="1" applyAlignment="1">
      <alignment horizontal="center" vertical="center" wrapText="1"/>
    </xf>
    <xf numFmtId="176" fontId="9" fillId="10" borderId="0" xfId="0" applyNumberFormat="1" applyFont="1" applyFill="1" applyBorder="1" applyAlignment="1">
      <alignment horizontal="center" vertical="center" wrapText="1"/>
    </xf>
    <xf numFmtId="176" fontId="9" fillId="10" borderId="40" xfId="0" applyNumberFormat="1" applyFont="1" applyFill="1" applyBorder="1" applyAlignment="1">
      <alignment horizontal="center" vertical="center" wrapText="1"/>
    </xf>
    <xf numFmtId="176" fontId="9" fillId="36" borderId="69" xfId="0" applyNumberFormat="1" applyFont="1" applyFill="1" applyBorder="1" applyAlignment="1">
      <alignment horizontal="center" vertical="center" wrapText="1"/>
    </xf>
    <xf numFmtId="176" fontId="9" fillId="36" borderId="66" xfId="0" applyNumberFormat="1" applyFont="1" applyFill="1" applyBorder="1" applyAlignment="1">
      <alignment horizontal="center" vertical="center" wrapText="1"/>
    </xf>
    <xf numFmtId="176" fontId="9" fillId="36" borderId="70" xfId="0" applyNumberFormat="1" applyFont="1" applyFill="1" applyBorder="1" applyAlignment="1">
      <alignment horizontal="center" vertical="center" wrapText="1"/>
    </xf>
    <xf numFmtId="176" fontId="9" fillId="36" borderId="68" xfId="0" applyNumberFormat="1" applyFont="1" applyFill="1" applyBorder="1" applyAlignment="1">
      <alignment horizontal="center" vertical="center" wrapText="1"/>
    </xf>
    <xf numFmtId="176" fontId="9" fillId="36" borderId="0" xfId="0" applyNumberFormat="1" applyFont="1" applyFill="1" applyBorder="1" applyAlignment="1">
      <alignment horizontal="center" vertical="center" wrapText="1"/>
    </xf>
    <xf numFmtId="176" fontId="9" fillId="36" borderId="40" xfId="0" applyNumberFormat="1" applyFont="1" applyFill="1" applyBorder="1" applyAlignment="1">
      <alignment horizontal="center" vertical="center" wrapText="1"/>
    </xf>
    <xf numFmtId="176" fontId="4" fillId="10" borderId="71" xfId="0" applyNumberFormat="1" applyFont="1" applyFill="1" applyBorder="1" applyAlignment="1">
      <alignment horizontal="center" vertical="center" wrapText="1"/>
    </xf>
    <xf numFmtId="176" fontId="4" fillId="10" borderId="72" xfId="0" applyNumberFormat="1" applyFont="1" applyFill="1" applyBorder="1" applyAlignment="1">
      <alignment horizontal="center" vertical="center" wrapText="1"/>
    </xf>
    <xf numFmtId="176" fontId="4" fillId="10" borderId="59" xfId="0" applyNumberFormat="1" applyFont="1" applyFill="1" applyBorder="1" applyAlignment="1">
      <alignment horizontal="center" vertical="center" wrapText="1"/>
    </xf>
    <xf numFmtId="176" fontId="4" fillId="34" borderId="73" xfId="0" applyNumberFormat="1" applyFont="1" applyFill="1" applyBorder="1" applyAlignment="1">
      <alignment horizontal="center" vertical="center" wrapText="1"/>
    </xf>
    <xf numFmtId="176" fontId="4" fillId="34" borderId="74" xfId="0" applyNumberFormat="1" applyFont="1" applyFill="1" applyBorder="1" applyAlignment="1">
      <alignment horizontal="center" vertical="center" wrapText="1"/>
    </xf>
    <xf numFmtId="176" fontId="4" fillId="34" borderId="75" xfId="0" applyNumberFormat="1" applyFont="1" applyFill="1" applyBorder="1" applyAlignment="1">
      <alignment horizontal="center" vertical="center" wrapText="1"/>
    </xf>
    <xf numFmtId="0" fontId="101" fillId="0" borderId="0" xfId="0" applyFont="1" applyAlignment="1">
      <alignment horizontal="left" vertical="center" wrapText="1"/>
    </xf>
    <xf numFmtId="0" fontId="101" fillId="0" borderId="76" xfId="0" applyFont="1" applyBorder="1" applyAlignment="1">
      <alignment horizontal="center" vertical="center" wrapText="1"/>
    </xf>
    <xf numFmtId="0" fontId="101" fillId="0" borderId="77" xfId="0" applyFont="1" applyBorder="1" applyAlignment="1">
      <alignment horizontal="center" vertical="center" wrapText="1"/>
    </xf>
    <xf numFmtId="0" fontId="101" fillId="0" borderId="78" xfId="0" applyFont="1" applyBorder="1" applyAlignment="1">
      <alignment horizontal="center" vertical="center" wrapText="1"/>
    </xf>
    <xf numFmtId="0" fontId="101" fillId="0" borderId="79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6" fillId="0" borderId="80" xfId="0" applyFont="1" applyBorder="1" applyAlignment="1">
      <alignment horizontal="center" vertical="center" wrapText="1"/>
    </xf>
    <xf numFmtId="0" fontId="106" fillId="0" borderId="81" xfId="0" applyFont="1" applyBorder="1" applyAlignment="1">
      <alignment horizontal="center" vertical="center" wrapText="1"/>
    </xf>
    <xf numFmtId="0" fontId="106" fillId="0" borderId="82" xfId="0" applyFont="1" applyBorder="1" applyAlignment="1">
      <alignment horizontal="center" vertical="center" wrapText="1"/>
    </xf>
    <xf numFmtId="0" fontId="107" fillId="0" borderId="83" xfId="0" applyFont="1" applyBorder="1" applyAlignment="1">
      <alignment horizontal="center" vertical="center" wrapText="1"/>
    </xf>
    <xf numFmtId="0" fontId="107" fillId="0" borderId="84" xfId="0" applyFont="1" applyBorder="1" applyAlignment="1">
      <alignment horizontal="center" vertical="center" wrapText="1"/>
    </xf>
    <xf numFmtId="0" fontId="107" fillId="0" borderId="85" xfId="0" applyFont="1" applyBorder="1" applyAlignment="1">
      <alignment horizontal="center" vertical="center" wrapText="1"/>
    </xf>
    <xf numFmtId="0" fontId="106" fillId="38" borderId="83" xfId="0" applyFont="1" applyFill="1" applyBorder="1" applyAlignment="1">
      <alignment horizontal="center" vertical="center" wrapText="1"/>
    </xf>
    <xf numFmtId="0" fontId="106" fillId="38" borderId="84" xfId="0" applyFont="1" applyFill="1" applyBorder="1" applyAlignment="1">
      <alignment horizontal="center" vertical="center" wrapText="1"/>
    </xf>
    <xf numFmtId="0" fontId="106" fillId="38" borderId="85" xfId="0" applyFont="1" applyFill="1" applyBorder="1" applyAlignment="1">
      <alignment horizontal="center" vertical="center" wrapText="1"/>
    </xf>
    <xf numFmtId="0" fontId="106" fillId="0" borderId="86" xfId="0" applyFont="1" applyBorder="1" applyAlignment="1">
      <alignment horizontal="center" vertical="center" wrapText="1"/>
    </xf>
    <xf numFmtId="0" fontId="106" fillId="0" borderId="87" xfId="0" applyFont="1" applyBorder="1" applyAlignment="1">
      <alignment horizontal="center" vertical="center" wrapText="1"/>
    </xf>
    <xf numFmtId="0" fontId="106" fillId="0" borderId="88" xfId="0" applyFont="1" applyBorder="1" applyAlignment="1">
      <alignment horizontal="center" vertical="center" wrapText="1"/>
    </xf>
    <xf numFmtId="0" fontId="36" fillId="37" borderId="89" xfId="0" applyFont="1" applyFill="1" applyBorder="1" applyAlignment="1">
      <alignment horizontal="center" vertical="center" wrapText="1"/>
    </xf>
    <xf numFmtId="0" fontId="36" fillId="37" borderId="90" xfId="0" applyFont="1" applyFill="1" applyBorder="1" applyAlignment="1">
      <alignment horizontal="center" vertical="center" wrapText="1"/>
    </xf>
    <xf numFmtId="0" fontId="36" fillId="37" borderId="91" xfId="0" applyFont="1" applyFill="1" applyBorder="1" applyAlignment="1">
      <alignment horizontal="center" vertical="center" wrapText="1"/>
    </xf>
    <xf numFmtId="0" fontId="35" fillId="17" borderId="89" xfId="0" applyFont="1" applyFill="1" applyBorder="1" applyAlignment="1">
      <alignment horizontal="center" vertical="center" wrapText="1"/>
    </xf>
    <xf numFmtId="0" fontId="35" fillId="17" borderId="91" xfId="0" applyFont="1" applyFill="1" applyBorder="1" applyAlignment="1">
      <alignment horizontal="center" vertical="center" wrapText="1"/>
    </xf>
    <xf numFmtId="0" fontId="35" fillId="19" borderId="89" xfId="0" applyFont="1" applyFill="1" applyBorder="1" applyAlignment="1">
      <alignment horizontal="center" vertical="center" wrapText="1"/>
    </xf>
    <xf numFmtId="0" fontId="35" fillId="19" borderId="9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358"/>
  <sheetViews>
    <sheetView tabSelected="1" zoomScale="75" zoomScaleNormal="75" zoomScalePageLayoutView="0" workbookViewId="0" topLeftCell="A1">
      <selection activeCell="A2" sqref="A2:V2"/>
    </sheetView>
  </sheetViews>
  <sheetFormatPr defaultColWidth="9.140625" defaultRowHeight="15"/>
  <cols>
    <col min="1" max="1" width="3.00390625" style="1" customWidth="1"/>
    <col min="2" max="2" width="22.7109375" style="2" customWidth="1"/>
    <col min="3" max="4" width="10.00390625" style="3" customWidth="1"/>
    <col min="5" max="5" width="10.8515625" style="3" customWidth="1"/>
    <col min="6" max="6" width="10.57421875" style="3" customWidth="1"/>
    <col min="7" max="8" width="9.8515625" style="3" customWidth="1"/>
    <col min="9" max="9" width="10.57421875" style="3" customWidth="1"/>
    <col min="10" max="10" width="9.421875" style="3" customWidth="1"/>
    <col min="11" max="11" width="38.8515625" style="3" customWidth="1"/>
    <col min="12" max="15" width="12.00390625" style="3" customWidth="1"/>
    <col min="16" max="16" width="13.8515625" style="3" customWidth="1"/>
    <col min="17" max="17" width="29.8515625" style="3" customWidth="1"/>
    <col min="18" max="18" width="35.28125" style="3" customWidth="1"/>
    <col min="19" max="19" width="34.8515625" style="3" customWidth="1"/>
    <col min="20" max="20" width="15.28125" style="4" customWidth="1"/>
    <col min="21" max="21" width="11.28125" style="4" customWidth="1"/>
    <col min="22" max="22" width="12.421875" style="3" customWidth="1"/>
    <col min="23" max="23" width="34.00390625" style="1" customWidth="1"/>
    <col min="24" max="24" width="21.140625" style="1" customWidth="1"/>
    <col min="25" max="25" width="20.00390625" style="1" customWidth="1"/>
    <col min="26" max="26" width="17.8515625" style="1" customWidth="1"/>
    <col min="27" max="27" width="21.8515625" style="1" customWidth="1"/>
    <col min="28" max="28" width="20.421875" style="1" customWidth="1"/>
    <col min="29" max="29" width="21.8515625" style="1" customWidth="1"/>
    <col min="30" max="30" width="18.00390625" style="1" customWidth="1"/>
    <col min="31" max="31" width="19.8515625" style="1" customWidth="1"/>
    <col min="32" max="32" width="20.8515625" style="1" customWidth="1"/>
    <col min="33" max="33" width="19.421875" style="1" customWidth="1"/>
    <col min="34" max="34" width="25.8515625" style="1" customWidth="1"/>
    <col min="35" max="35" width="28.7109375" style="1" customWidth="1"/>
    <col min="36" max="36" width="25.140625" style="1" customWidth="1"/>
    <col min="37" max="16384" width="9.140625" style="1" customWidth="1"/>
  </cols>
  <sheetData>
    <row r="1" spans="20:36" ht="21">
      <c r="T1" s="114"/>
      <c r="U1" s="114"/>
      <c r="V1" s="114"/>
      <c r="AJ1" s="49" t="s">
        <v>36</v>
      </c>
    </row>
    <row r="2" spans="1:22" ht="42" customHeight="1">
      <c r="A2" s="115" t="s">
        <v>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3" ht="35.25" customHeight="1" thickBot="1">
      <c r="A3" s="116" t="s">
        <v>77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5"/>
      <c r="W3" s="48" t="s">
        <v>0</v>
      </c>
    </row>
    <row r="4" spans="1:36" ht="40.5" customHeight="1" thickBot="1">
      <c r="A4" s="102" t="s">
        <v>1</v>
      </c>
      <c r="B4" s="102" t="s">
        <v>6</v>
      </c>
      <c r="C4" s="91" t="s">
        <v>42</v>
      </c>
      <c r="D4" s="92"/>
      <c r="E4" s="93"/>
      <c r="F4" s="94"/>
      <c r="G4" s="127" t="s">
        <v>41</v>
      </c>
      <c r="H4" s="92"/>
      <c r="I4" s="93"/>
      <c r="J4" s="128"/>
      <c r="K4" s="88" t="s">
        <v>46</v>
      </c>
      <c r="L4" s="111" t="s">
        <v>16</v>
      </c>
      <c r="M4" s="112"/>
      <c r="N4" s="112"/>
      <c r="O4" s="113"/>
      <c r="P4" s="121" t="s">
        <v>2</v>
      </c>
      <c r="Q4" s="121"/>
      <c r="R4" s="122"/>
      <c r="S4" s="122"/>
      <c r="T4" s="123"/>
      <c r="U4" s="123"/>
      <c r="V4" s="124"/>
      <c r="W4" s="97" t="s">
        <v>43</v>
      </c>
      <c r="X4" s="129" t="s">
        <v>34</v>
      </c>
      <c r="Y4" s="129"/>
      <c r="Z4" s="129"/>
      <c r="AA4" s="129"/>
      <c r="AB4" s="129"/>
      <c r="AC4" s="129"/>
      <c r="AD4" s="129"/>
      <c r="AE4" s="129"/>
      <c r="AF4" s="129"/>
      <c r="AG4" s="131" t="s">
        <v>29</v>
      </c>
      <c r="AH4" s="131"/>
      <c r="AI4" s="131"/>
      <c r="AJ4" s="131"/>
    </row>
    <row r="5" spans="1:36" ht="19.5" customHeight="1">
      <c r="A5" s="103"/>
      <c r="B5" s="103"/>
      <c r="C5" s="106" t="s">
        <v>8</v>
      </c>
      <c r="D5" s="136" t="s">
        <v>7</v>
      </c>
      <c r="E5" s="137"/>
      <c r="F5" s="138"/>
      <c r="G5" s="106" t="s">
        <v>8</v>
      </c>
      <c r="H5" s="136" t="s">
        <v>7</v>
      </c>
      <c r="I5" s="137"/>
      <c r="J5" s="138"/>
      <c r="K5" s="89"/>
      <c r="L5" s="125" t="s">
        <v>8</v>
      </c>
      <c r="M5" s="142" t="s">
        <v>7</v>
      </c>
      <c r="N5" s="143"/>
      <c r="O5" s="144"/>
      <c r="P5" s="118" t="s">
        <v>8</v>
      </c>
      <c r="Q5" s="151" t="s">
        <v>7</v>
      </c>
      <c r="R5" s="152"/>
      <c r="S5" s="152"/>
      <c r="T5" s="152"/>
      <c r="U5" s="152"/>
      <c r="V5" s="153"/>
      <c r="W5" s="98"/>
      <c r="X5" s="129"/>
      <c r="Y5" s="129"/>
      <c r="Z5" s="129"/>
      <c r="AA5" s="129"/>
      <c r="AB5" s="129"/>
      <c r="AC5" s="129"/>
      <c r="AD5" s="129"/>
      <c r="AE5" s="129"/>
      <c r="AF5" s="129"/>
      <c r="AG5" s="131"/>
      <c r="AH5" s="131"/>
      <c r="AI5" s="131"/>
      <c r="AJ5" s="131"/>
    </row>
    <row r="6" spans="1:36" ht="19.5" customHeight="1">
      <c r="A6" s="104"/>
      <c r="B6" s="104"/>
      <c r="C6" s="107"/>
      <c r="D6" s="139"/>
      <c r="E6" s="140"/>
      <c r="F6" s="141"/>
      <c r="G6" s="107"/>
      <c r="H6" s="139"/>
      <c r="I6" s="140"/>
      <c r="J6" s="141"/>
      <c r="K6" s="89"/>
      <c r="L6" s="126"/>
      <c r="M6" s="145"/>
      <c r="N6" s="146"/>
      <c r="O6" s="147"/>
      <c r="P6" s="119"/>
      <c r="Q6" s="148" t="s">
        <v>7</v>
      </c>
      <c r="R6" s="149"/>
      <c r="S6" s="150"/>
      <c r="T6" s="84" t="s">
        <v>61</v>
      </c>
      <c r="U6" s="84" t="s">
        <v>13</v>
      </c>
      <c r="V6" s="86" t="s">
        <v>14</v>
      </c>
      <c r="W6" s="99"/>
      <c r="X6" s="129"/>
      <c r="Y6" s="129"/>
      <c r="Z6" s="129"/>
      <c r="AA6" s="129"/>
      <c r="AB6" s="129"/>
      <c r="AC6" s="129"/>
      <c r="AD6" s="129"/>
      <c r="AE6" s="129"/>
      <c r="AF6" s="129"/>
      <c r="AG6" s="131"/>
      <c r="AH6" s="131"/>
      <c r="AI6" s="131"/>
      <c r="AJ6" s="131"/>
    </row>
    <row r="7" spans="1:36" ht="142.5" customHeight="1" thickBot="1">
      <c r="A7" s="104"/>
      <c r="B7" s="104"/>
      <c r="C7" s="108"/>
      <c r="D7" s="9" t="s">
        <v>18</v>
      </c>
      <c r="E7" s="9" t="s">
        <v>9</v>
      </c>
      <c r="F7" s="10" t="s">
        <v>4</v>
      </c>
      <c r="G7" s="108"/>
      <c r="H7" s="9" t="s">
        <v>18</v>
      </c>
      <c r="I7" s="9" t="s">
        <v>9</v>
      </c>
      <c r="J7" s="30" t="s">
        <v>4</v>
      </c>
      <c r="K7" s="89"/>
      <c r="L7" s="126"/>
      <c r="M7" s="35" t="s">
        <v>18</v>
      </c>
      <c r="N7" s="35" t="s">
        <v>9</v>
      </c>
      <c r="O7" s="36" t="s">
        <v>4</v>
      </c>
      <c r="P7" s="120"/>
      <c r="Q7" s="11" t="s">
        <v>18</v>
      </c>
      <c r="R7" s="47" t="s">
        <v>9</v>
      </c>
      <c r="S7" s="47" t="s">
        <v>4</v>
      </c>
      <c r="T7" s="85"/>
      <c r="U7" s="85"/>
      <c r="V7" s="87"/>
      <c r="W7" s="100"/>
      <c r="X7" s="43" t="s">
        <v>19</v>
      </c>
      <c r="Y7" s="43" t="s">
        <v>20</v>
      </c>
      <c r="Z7" s="43" t="s">
        <v>21</v>
      </c>
      <c r="AA7" s="43" t="s">
        <v>22</v>
      </c>
      <c r="AB7" s="43" t="s">
        <v>23</v>
      </c>
      <c r="AC7" s="43" t="s">
        <v>24</v>
      </c>
      <c r="AD7" s="43" t="s">
        <v>25</v>
      </c>
      <c r="AE7" s="43" t="s">
        <v>26</v>
      </c>
      <c r="AF7" s="43" t="s">
        <v>27</v>
      </c>
      <c r="AG7" s="44" t="s">
        <v>8</v>
      </c>
      <c r="AH7" s="44" t="s">
        <v>30</v>
      </c>
      <c r="AI7" s="44" t="s">
        <v>26</v>
      </c>
      <c r="AJ7" s="44" t="s">
        <v>27</v>
      </c>
    </row>
    <row r="8" spans="1:36" ht="140.25" customHeight="1" thickBot="1">
      <c r="A8" s="8">
        <v>1</v>
      </c>
      <c r="B8" s="8">
        <v>2</v>
      </c>
      <c r="C8" s="23" t="s">
        <v>37</v>
      </c>
      <c r="D8" s="24">
        <v>4</v>
      </c>
      <c r="E8" s="24">
        <v>5</v>
      </c>
      <c r="F8" s="24">
        <v>6</v>
      </c>
      <c r="G8" s="23" t="s">
        <v>38</v>
      </c>
      <c r="H8" s="24">
        <v>8</v>
      </c>
      <c r="I8" s="24">
        <v>9</v>
      </c>
      <c r="J8" s="25">
        <v>10</v>
      </c>
      <c r="K8" s="90"/>
      <c r="L8" s="31" t="s">
        <v>39</v>
      </c>
      <c r="M8" s="31">
        <v>12</v>
      </c>
      <c r="N8" s="31">
        <v>13</v>
      </c>
      <c r="O8" s="31">
        <v>14</v>
      </c>
      <c r="P8" s="34" t="s">
        <v>71</v>
      </c>
      <c r="Q8" s="26" t="s">
        <v>47</v>
      </c>
      <c r="R8" s="51" t="s">
        <v>32</v>
      </c>
      <c r="S8" s="51" t="s">
        <v>33</v>
      </c>
      <c r="T8" s="27">
        <v>19</v>
      </c>
      <c r="U8" s="27">
        <v>20</v>
      </c>
      <c r="V8" s="28">
        <v>21</v>
      </c>
      <c r="W8" s="41">
        <v>22</v>
      </c>
      <c r="X8" s="130" t="s">
        <v>28</v>
      </c>
      <c r="Y8" s="130"/>
      <c r="Z8" s="130"/>
      <c r="AA8" s="130"/>
      <c r="AB8" s="130"/>
      <c r="AC8" s="130"/>
      <c r="AD8" s="130"/>
      <c r="AE8" s="130"/>
      <c r="AF8" s="130"/>
      <c r="AG8" s="132" t="s">
        <v>31</v>
      </c>
      <c r="AH8" s="133"/>
      <c r="AI8" s="133"/>
      <c r="AJ8" s="133"/>
    </row>
    <row r="9" spans="1:36" s="6" customFormat="1" ht="354.75" customHeight="1" thickBot="1">
      <c r="A9" s="18">
        <v>1</v>
      </c>
      <c r="B9" s="80" t="s">
        <v>76</v>
      </c>
      <c r="C9" s="17">
        <v>9635.15</v>
      </c>
      <c r="D9" s="14">
        <v>9635</v>
      </c>
      <c r="E9" s="14">
        <v>0.2</v>
      </c>
      <c r="F9" s="16">
        <v>0</v>
      </c>
      <c r="G9" s="17">
        <v>9080</v>
      </c>
      <c r="H9" s="14">
        <v>9079.89</v>
      </c>
      <c r="I9" s="15">
        <v>0.2</v>
      </c>
      <c r="J9" s="33">
        <v>0</v>
      </c>
      <c r="K9" s="54">
        <v>132.82</v>
      </c>
      <c r="L9" s="37">
        <v>9080</v>
      </c>
      <c r="M9" s="40">
        <v>9079.8</v>
      </c>
      <c r="N9" s="39">
        <v>0.2</v>
      </c>
      <c r="O9" s="38">
        <v>0</v>
      </c>
      <c r="P9" s="79">
        <v>555.4</v>
      </c>
      <c r="Q9" s="52">
        <v>555.4</v>
      </c>
      <c r="R9" s="52">
        <v>0</v>
      </c>
      <c r="S9" s="52">
        <v>0</v>
      </c>
      <c r="T9" s="12">
        <v>0</v>
      </c>
      <c r="U9" s="12">
        <v>555.4</v>
      </c>
      <c r="V9" s="13">
        <v>0</v>
      </c>
      <c r="W9" s="42" t="s">
        <v>17</v>
      </c>
      <c r="X9" s="46">
        <f>C9-D9-E9-F9</f>
        <v>-0.05000000000036381</v>
      </c>
      <c r="Y9" s="46">
        <f>G9-H9-I9-J9</f>
        <v>-0.08999999999941793</v>
      </c>
      <c r="Z9" s="46">
        <f>L9-M9-N9-O9</f>
        <v>7.275846591880963E-13</v>
      </c>
      <c r="AA9" s="46">
        <f>P9-Q9-R9-S9</f>
        <v>0</v>
      </c>
      <c r="AB9" s="46">
        <f>P9-T9-U9-V9</f>
        <v>0</v>
      </c>
      <c r="AC9" s="46">
        <f>C9-G9-P9</f>
        <v>-0.25000000000034106</v>
      </c>
      <c r="AD9" s="46">
        <f>D9-H9-Q9</f>
        <v>-0.2899999999993952</v>
      </c>
      <c r="AE9" s="46">
        <f>E9-I9-R9</f>
        <v>0</v>
      </c>
      <c r="AF9" s="46">
        <f>F9-J9-S9</f>
        <v>0</v>
      </c>
      <c r="AG9" s="45">
        <f>G9-L9</f>
        <v>0</v>
      </c>
      <c r="AH9" s="45">
        <f>H9-M9</f>
        <v>0.09000000000014552</v>
      </c>
      <c r="AI9" s="45">
        <f>I9-N9</f>
        <v>0</v>
      </c>
      <c r="AJ9" s="45">
        <f>J9-O9</f>
        <v>0</v>
      </c>
    </row>
    <row r="10" spans="1:36" ht="18.75" customHeight="1" thickBot="1">
      <c r="A10" s="95" t="s">
        <v>3</v>
      </c>
      <c r="B10" s="96"/>
      <c r="C10" s="19">
        <f aca="true" t="shared" si="0" ref="C10:V10">SUM(C9:C9)</f>
        <v>9635.15</v>
      </c>
      <c r="D10" s="20">
        <v>9635</v>
      </c>
      <c r="E10" s="20">
        <f t="shared" si="0"/>
        <v>0.2</v>
      </c>
      <c r="F10" s="20">
        <f t="shared" si="0"/>
        <v>0</v>
      </c>
      <c r="G10" s="19">
        <f t="shared" si="0"/>
        <v>9080</v>
      </c>
      <c r="H10" s="20">
        <v>9079.8</v>
      </c>
      <c r="I10" s="20">
        <f t="shared" si="0"/>
        <v>0.2</v>
      </c>
      <c r="J10" s="21">
        <f t="shared" si="0"/>
        <v>0</v>
      </c>
      <c r="K10" s="53">
        <v>132.82</v>
      </c>
      <c r="L10" s="32">
        <v>9080</v>
      </c>
      <c r="M10" s="32">
        <v>9079.8</v>
      </c>
      <c r="N10" s="32">
        <v>0.2</v>
      </c>
      <c r="O10" s="32">
        <v>0</v>
      </c>
      <c r="P10" s="19">
        <v>555.4</v>
      </c>
      <c r="Q10" s="50">
        <f>SUM(Q9)</f>
        <v>555.4</v>
      </c>
      <c r="R10" s="50">
        <f t="shared" si="0"/>
        <v>0</v>
      </c>
      <c r="S10" s="50">
        <f t="shared" si="0"/>
        <v>0</v>
      </c>
      <c r="T10" s="22">
        <f t="shared" si="0"/>
        <v>0</v>
      </c>
      <c r="U10" s="22">
        <f t="shared" si="0"/>
        <v>555.4</v>
      </c>
      <c r="V10" s="22">
        <f t="shared" si="0"/>
        <v>0</v>
      </c>
      <c r="W10" s="29"/>
      <c r="X10" s="134" t="s">
        <v>35</v>
      </c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</row>
    <row r="11" spans="2:36" ht="12" customHeight="1"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</row>
    <row r="12" spans="2:36" ht="36">
      <c r="B12" s="1"/>
      <c r="C12" s="1"/>
      <c r="D12" s="1"/>
      <c r="E12" s="83" t="s">
        <v>15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1"/>
      <c r="V12" s="1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</row>
    <row r="13" spans="2:22" ht="1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20.25" customHeight="1">
      <c r="B14" s="109" t="s">
        <v>44</v>
      </c>
      <c r="C14" s="109"/>
      <c r="D14" s="109"/>
      <c r="E14" s="109"/>
      <c r="F14" s="109"/>
      <c r="G14" s="109"/>
      <c r="H14" s="109"/>
      <c r="I14" s="109"/>
      <c r="J14" s="105" t="s">
        <v>45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</row>
    <row r="15" spans="2:22" ht="83.25" customHeight="1">
      <c r="B15" s="109"/>
      <c r="C15" s="109"/>
      <c r="D15" s="109"/>
      <c r="E15" s="109"/>
      <c r="F15" s="109"/>
      <c r="G15" s="109"/>
      <c r="H15" s="109"/>
      <c r="I15" s="109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</row>
    <row r="16" spans="2:23" ht="123.75" customHeight="1">
      <c r="B16" s="110" t="s">
        <v>12</v>
      </c>
      <c r="C16" s="110"/>
      <c r="D16" s="110"/>
      <c r="E16" s="110"/>
      <c r="F16" s="110"/>
      <c r="G16" s="110"/>
      <c r="H16" s="110"/>
      <c r="I16" s="110"/>
      <c r="J16" s="81" t="s">
        <v>10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2:23" ht="409.5" customHeight="1">
      <c r="B17" s="101" t="s">
        <v>11</v>
      </c>
      <c r="C17" s="101"/>
      <c r="D17" s="101"/>
      <c r="E17" s="101"/>
      <c r="F17" s="101"/>
      <c r="G17" s="101"/>
      <c r="H17" s="101"/>
      <c r="I17" s="101"/>
      <c r="J17" s="82" t="s">
        <v>40</v>
      </c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</row>
    <row r="18" spans="2:22" ht="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</sheetData>
  <sheetProtection/>
  <mergeCells count="36">
    <mergeCell ref="X4:AF6"/>
    <mergeCell ref="X8:AF8"/>
    <mergeCell ref="AG4:AJ6"/>
    <mergeCell ref="AG8:AJ8"/>
    <mergeCell ref="X10:AJ12"/>
    <mergeCell ref="D5:F6"/>
    <mergeCell ref="H5:J6"/>
    <mergeCell ref="M5:O6"/>
    <mergeCell ref="Q6:S6"/>
    <mergeCell ref="Q5:V5"/>
    <mergeCell ref="T1:V1"/>
    <mergeCell ref="A2:V2"/>
    <mergeCell ref="A3:U3"/>
    <mergeCell ref="G5:G7"/>
    <mergeCell ref="P5:P7"/>
    <mergeCell ref="P4:V4"/>
    <mergeCell ref="L5:L7"/>
    <mergeCell ref="G4:J4"/>
    <mergeCell ref="A10:B10"/>
    <mergeCell ref="W4:W7"/>
    <mergeCell ref="B17:I17"/>
    <mergeCell ref="A4:A7"/>
    <mergeCell ref="J14:V15"/>
    <mergeCell ref="C5:C7"/>
    <mergeCell ref="B14:I15"/>
    <mergeCell ref="B16:I16"/>
    <mergeCell ref="B4:B7"/>
    <mergeCell ref="L4:O4"/>
    <mergeCell ref="J16:W16"/>
    <mergeCell ref="J17:W17"/>
    <mergeCell ref="E12:T12"/>
    <mergeCell ref="T6:T7"/>
    <mergeCell ref="U6:U7"/>
    <mergeCell ref="V6:V7"/>
    <mergeCell ref="K4:K8"/>
    <mergeCell ref="C4:F4"/>
  </mergeCells>
  <printOptions/>
  <pageMargins left="0" right="0" top="0" bottom="0" header="0" footer="0"/>
  <pageSetup fitToHeight="2" fitToWidth="1" horizontalDpi="300" verticalDpi="300" orientation="landscape" paperSize="8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"/>
  <sheetViews>
    <sheetView zoomScalePageLayoutView="0" workbookViewId="0" topLeftCell="A22">
      <selection activeCell="L11" sqref="L11"/>
    </sheetView>
  </sheetViews>
  <sheetFormatPr defaultColWidth="9.140625" defaultRowHeight="15"/>
  <cols>
    <col min="2" max="2" width="21.7109375" style="0" customWidth="1"/>
    <col min="3" max="3" width="22.00390625" style="0" customWidth="1"/>
    <col min="4" max="4" width="10.140625" style="0" bestFit="1" customWidth="1"/>
    <col min="5" max="5" width="11.57421875" style="0" customWidth="1"/>
    <col min="6" max="6" width="10.28125" style="0" bestFit="1" customWidth="1"/>
    <col min="7" max="7" width="10.421875" style="0" bestFit="1" customWidth="1"/>
    <col min="8" max="8" width="9.28125" style="0" bestFit="1" customWidth="1"/>
    <col min="9" max="9" width="10.421875" style="0" bestFit="1" customWidth="1"/>
    <col min="10" max="10" width="10.140625" style="0" bestFit="1" customWidth="1"/>
    <col min="11" max="11" width="10.57421875" style="0" customWidth="1"/>
    <col min="12" max="12" width="11.00390625" style="0" customWidth="1"/>
    <col min="13" max="13" width="9.28125" style="0" customWidth="1"/>
    <col min="14" max="14" width="12.57421875" style="0" customWidth="1"/>
    <col min="15" max="15" width="13.140625" style="0" customWidth="1"/>
    <col min="16" max="16" width="10.140625" style="0" bestFit="1" customWidth="1"/>
    <col min="17" max="17" width="10.421875" style="0" bestFit="1" customWidth="1"/>
  </cols>
  <sheetData>
    <row r="1" spans="1:13" ht="15">
      <c r="A1" s="55"/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63.75" customHeight="1">
      <c r="A2" s="159" t="s">
        <v>78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7" ht="30">
      <c r="A3" s="58"/>
      <c r="B3" s="58"/>
      <c r="C3" s="58"/>
      <c r="D3" s="59"/>
      <c r="E3" s="59"/>
      <c r="F3" s="59"/>
      <c r="G3" s="59"/>
      <c r="H3" s="59"/>
      <c r="I3" s="59"/>
      <c r="J3" s="59"/>
      <c r="K3" s="59"/>
      <c r="L3" s="59"/>
      <c r="M3" s="69"/>
      <c r="N3" s="70"/>
      <c r="O3" s="70"/>
      <c r="P3" s="70"/>
      <c r="Q3" s="69" t="s">
        <v>0</v>
      </c>
    </row>
    <row r="4" spans="1:13" ht="15" customHeight="1">
      <c r="A4" s="160" t="s">
        <v>1</v>
      </c>
      <c r="B4" s="163" t="s">
        <v>48</v>
      </c>
      <c r="C4" s="166" t="s">
        <v>60</v>
      </c>
      <c r="D4" s="169" t="s">
        <v>49</v>
      </c>
      <c r="E4" s="170"/>
      <c r="F4" s="170"/>
      <c r="G4" s="170"/>
      <c r="H4" s="170"/>
      <c r="I4" s="170"/>
      <c r="J4" s="170"/>
      <c r="K4" s="170"/>
      <c r="L4" s="170"/>
      <c r="M4" s="171"/>
    </row>
    <row r="5" spans="1:17" ht="15" customHeight="1">
      <c r="A5" s="161"/>
      <c r="B5" s="164"/>
      <c r="C5" s="167"/>
      <c r="D5" s="155" t="s">
        <v>50</v>
      </c>
      <c r="E5" s="156"/>
      <c r="F5" s="155" t="s">
        <v>51</v>
      </c>
      <c r="G5" s="156"/>
      <c r="H5" s="155" t="s">
        <v>52</v>
      </c>
      <c r="I5" s="156"/>
      <c r="J5" s="155" t="s">
        <v>53</v>
      </c>
      <c r="K5" s="156"/>
      <c r="L5" s="155" t="s">
        <v>54</v>
      </c>
      <c r="M5" s="156"/>
      <c r="N5" s="155" t="s">
        <v>73</v>
      </c>
      <c r="O5" s="156"/>
      <c r="P5" s="155" t="s">
        <v>13</v>
      </c>
      <c r="Q5" s="156"/>
    </row>
    <row r="6" spans="1:17" ht="98.25" customHeight="1">
      <c r="A6" s="161"/>
      <c r="B6" s="164"/>
      <c r="C6" s="167"/>
      <c r="D6" s="157"/>
      <c r="E6" s="158"/>
      <c r="F6" s="157"/>
      <c r="G6" s="158"/>
      <c r="H6" s="157"/>
      <c r="I6" s="158"/>
      <c r="J6" s="157"/>
      <c r="K6" s="158"/>
      <c r="L6" s="157"/>
      <c r="M6" s="158"/>
      <c r="N6" s="157"/>
      <c r="O6" s="158"/>
      <c r="P6" s="157"/>
      <c r="Q6" s="158"/>
    </row>
    <row r="7" spans="1:17" ht="50.25" customHeight="1">
      <c r="A7" s="161"/>
      <c r="B7" s="164"/>
      <c r="C7" s="167"/>
      <c r="D7" s="172" t="s">
        <v>75</v>
      </c>
      <c r="E7" s="173"/>
      <c r="F7" s="173"/>
      <c r="G7" s="173"/>
      <c r="H7" s="173"/>
      <c r="I7" s="173"/>
      <c r="J7" s="173"/>
      <c r="K7" s="173"/>
      <c r="L7" s="173"/>
      <c r="M7" s="174"/>
      <c r="N7" s="175" t="s">
        <v>72</v>
      </c>
      <c r="O7" s="176"/>
      <c r="P7" s="177" t="s">
        <v>74</v>
      </c>
      <c r="Q7" s="178"/>
    </row>
    <row r="8" spans="1:17" ht="53.25" customHeight="1">
      <c r="A8" s="162"/>
      <c r="B8" s="165"/>
      <c r="C8" s="168"/>
      <c r="D8" s="60" t="s">
        <v>55</v>
      </c>
      <c r="E8" s="60" t="s">
        <v>56</v>
      </c>
      <c r="F8" s="60" t="s">
        <v>55</v>
      </c>
      <c r="G8" s="60" t="s">
        <v>56</v>
      </c>
      <c r="H8" s="60" t="s">
        <v>55</v>
      </c>
      <c r="I8" s="60" t="s">
        <v>56</v>
      </c>
      <c r="J8" s="60" t="s">
        <v>55</v>
      </c>
      <c r="K8" s="60" t="s">
        <v>56</v>
      </c>
      <c r="L8" s="60" t="s">
        <v>55</v>
      </c>
      <c r="M8" s="60" t="s">
        <v>56</v>
      </c>
      <c r="N8" s="60" t="s">
        <v>55</v>
      </c>
      <c r="O8" s="60" t="s">
        <v>56</v>
      </c>
      <c r="P8" s="60" t="s">
        <v>55</v>
      </c>
      <c r="Q8" s="60" t="s">
        <v>56</v>
      </c>
    </row>
    <row r="9" spans="1:17" ht="36">
      <c r="A9" s="61" t="s">
        <v>57</v>
      </c>
      <c r="B9" s="62">
        <v>1</v>
      </c>
      <c r="C9" s="63" t="s">
        <v>58</v>
      </c>
      <c r="D9" s="62">
        <v>3</v>
      </c>
      <c r="E9" s="62" t="s">
        <v>63</v>
      </c>
      <c r="F9" s="62">
        <v>5</v>
      </c>
      <c r="G9" s="62" t="s">
        <v>64</v>
      </c>
      <c r="H9" s="62">
        <v>7</v>
      </c>
      <c r="I9" s="62" t="s">
        <v>65</v>
      </c>
      <c r="J9" s="62">
        <v>9</v>
      </c>
      <c r="K9" s="62" t="s">
        <v>66</v>
      </c>
      <c r="L9" s="62">
        <v>11</v>
      </c>
      <c r="M9" s="62" t="s">
        <v>67</v>
      </c>
      <c r="N9" s="62">
        <v>13</v>
      </c>
      <c r="O9" s="62" t="s">
        <v>68</v>
      </c>
      <c r="P9" s="62">
        <v>15</v>
      </c>
      <c r="Q9" s="62" t="s">
        <v>69</v>
      </c>
    </row>
    <row r="10" spans="1:17" ht="31.5">
      <c r="A10" s="64">
        <v>1</v>
      </c>
      <c r="B10" s="65" t="s">
        <v>59</v>
      </c>
      <c r="C10" s="76">
        <f>D10+F10+H10+J10+L10+N10+P10</f>
        <v>555.4</v>
      </c>
      <c r="D10" s="73">
        <v>50</v>
      </c>
      <c r="E10" s="66">
        <f>D10*100/C10</f>
        <v>9.002520705797624</v>
      </c>
      <c r="F10" s="73">
        <v>0</v>
      </c>
      <c r="G10" s="66">
        <f>F10*100/C10</f>
        <v>0</v>
      </c>
      <c r="H10" s="73">
        <v>0</v>
      </c>
      <c r="I10" s="66">
        <f>H10*100/C10</f>
        <v>0</v>
      </c>
      <c r="J10" s="73">
        <v>100</v>
      </c>
      <c r="K10" s="66">
        <f>J10*100/C10</f>
        <v>18.005041411595247</v>
      </c>
      <c r="L10" s="73">
        <v>0</v>
      </c>
      <c r="M10" s="66">
        <f>L10/C10*100</f>
        <v>0</v>
      </c>
      <c r="N10" s="74">
        <v>0</v>
      </c>
      <c r="O10" s="66">
        <f>N10*100/C10</f>
        <v>0</v>
      </c>
      <c r="P10" s="75">
        <v>405.4</v>
      </c>
      <c r="Q10" s="66">
        <f>P10*100/C10</f>
        <v>72.99243788260713</v>
      </c>
    </row>
    <row r="11" spans="1:17" s="72" customFormat="1" ht="118.5" customHeight="1">
      <c r="A11" s="67"/>
      <c r="B11" s="77" t="s">
        <v>62</v>
      </c>
      <c r="C11" s="78">
        <v>0</v>
      </c>
      <c r="D11" s="71">
        <v>0</v>
      </c>
      <c r="E11" s="71">
        <v>0</v>
      </c>
      <c r="F11" s="71">
        <v>0</v>
      </c>
      <c r="G11" s="71">
        <v>0</v>
      </c>
      <c r="H11" s="68">
        <v>0</v>
      </c>
      <c r="I11" s="71">
        <v>0</v>
      </c>
      <c r="J11" s="68">
        <v>0</v>
      </c>
      <c r="K11" s="71">
        <v>0</v>
      </c>
      <c r="L11" s="68">
        <v>0</v>
      </c>
      <c r="M11" s="71">
        <v>0</v>
      </c>
      <c r="N11" s="68">
        <v>0</v>
      </c>
      <c r="O11" s="71">
        <v>0</v>
      </c>
      <c r="P11" s="68">
        <v>0</v>
      </c>
      <c r="Q11" s="71">
        <v>0</v>
      </c>
    </row>
    <row r="12" spans="1:13" ht="15">
      <c r="A12" s="55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41.25" customHeight="1">
      <c r="A13" s="154" t="s">
        <v>70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</row>
  </sheetData>
  <sheetProtection/>
  <mergeCells count="16">
    <mergeCell ref="H5:I6"/>
    <mergeCell ref="J5:K6"/>
    <mergeCell ref="D7:M7"/>
    <mergeCell ref="N7:O7"/>
    <mergeCell ref="P7:Q7"/>
    <mergeCell ref="L5:M6"/>
    <mergeCell ref="A13:M13"/>
    <mergeCell ref="N5:O6"/>
    <mergeCell ref="P5:Q6"/>
    <mergeCell ref="A2:M2"/>
    <mergeCell ref="A4:A8"/>
    <mergeCell ref="B4:B8"/>
    <mergeCell ref="C4:C8"/>
    <mergeCell ref="D4:M4"/>
    <mergeCell ref="D5:E6"/>
    <mergeCell ref="F5:G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740</dc:creator>
  <cp:keywords/>
  <dc:description/>
  <cp:lastModifiedBy>User</cp:lastModifiedBy>
  <cp:lastPrinted>2018-10-03T12:19:03Z</cp:lastPrinted>
  <dcterms:created xsi:type="dcterms:W3CDTF">2012-04-16T06:42:33Z</dcterms:created>
  <dcterms:modified xsi:type="dcterms:W3CDTF">2018-10-03T12:21:27Z</dcterms:modified>
  <cp:category/>
  <cp:version/>
  <cp:contentType/>
  <cp:contentStatus/>
</cp:coreProperties>
</file>